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ebp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noczi.zoltan\Desktop\"/>
    </mc:Choice>
  </mc:AlternateContent>
  <xr:revisionPtr revIDLastSave="0" documentId="8_{A673F89E-5720-4403-A857-6E7468EF640A}" xr6:coauthVersionLast="36" xr6:coauthVersionMax="36" xr10:uidLastSave="{00000000-0000-0000-0000-000000000000}"/>
  <bookViews>
    <workbookView xWindow="240" yWindow="48" windowWidth="25872" windowHeight="15912" xr2:uid="{00000000-000D-0000-FFFF-FFFF00000000}"/>
  </bookViews>
  <sheets>
    <sheet name="Fűtés 2024" sheetId="2" r:id="rId1"/>
  </sheets>
  <externalReferences>
    <externalReference r:id="rId2"/>
  </externalReferences>
  <definedNames>
    <definedName name="_xlnm._FilterDatabase" localSheetId="0" hidden="1">'Fűtés 2024'!$A$1:$H$32</definedName>
  </definedNames>
  <calcPr calcId="191029"/>
</workbook>
</file>

<file path=xl/calcChain.xml><?xml version="1.0" encoding="utf-8"?>
<calcChain xmlns="http://schemas.openxmlformats.org/spreadsheetml/2006/main">
  <c r="H28" i="2" l="1"/>
  <c r="G28" i="2"/>
  <c r="H27" i="2"/>
  <c r="G27" i="2"/>
  <c r="H25" i="2"/>
  <c r="G25" i="2"/>
  <c r="H30" i="2"/>
  <c r="G30" i="2"/>
  <c r="H36" i="2"/>
  <c r="G36" i="2"/>
  <c r="H31" i="2"/>
  <c r="G31" i="2"/>
  <c r="H22" i="2"/>
  <c r="G22" i="2"/>
  <c r="H23" i="2"/>
  <c r="G23" i="2"/>
  <c r="H18" i="2"/>
  <c r="G18" i="2"/>
  <c r="H21" i="2"/>
  <c r="G21" i="2"/>
  <c r="H19" i="2"/>
  <c r="G19" i="2"/>
  <c r="H20" i="2"/>
  <c r="G20" i="2"/>
  <c r="H10" i="2"/>
  <c r="G10" i="2"/>
  <c r="H17" i="2"/>
  <c r="G17" i="2"/>
  <c r="H15" i="2"/>
  <c r="G15" i="2"/>
  <c r="H11" i="2"/>
  <c r="G11" i="2"/>
  <c r="H14" i="2"/>
  <c r="G14" i="2"/>
  <c r="H6" i="2"/>
  <c r="G6" i="2"/>
  <c r="H3" i="2"/>
  <c r="G3" i="2"/>
  <c r="H2" i="2"/>
  <c r="G2" i="2"/>
  <c r="H4" i="2"/>
  <c r="G4" i="2"/>
  <c r="H5" i="2"/>
  <c r="H7" i="2"/>
  <c r="H8" i="2"/>
  <c r="H9" i="2"/>
  <c r="H12" i="2"/>
  <c r="H13" i="2"/>
  <c r="H16" i="2"/>
  <c r="H26" i="2"/>
  <c r="H29" i="2"/>
  <c r="H32" i="2"/>
  <c r="H33" i="2"/>
  <c r="H34" i="2"/>
  <c r="H35" i="2"/>
  <c r="G5" i="2"/>
  <c r="G7" i="2"/>
  <c r="G8" i="2"/>
  <c r="G9" i="2"/>
  <c r="G12" i="2"/>
  <c r="G13" i="2"/>
  <c r="G16" i="2"/>
  <c r="G26" i="2"/>
  <c r="G29" i="2"/>
  <c r="G32" i="2"/>
  <c r="G33" i="2"/>
  <c r="G34" i="2"/>
  <c r="G35" i="2"/>
</calcChain>
</file>

<file path=xl/sharedStrings.xml><?xml version="1.0" encoding="utf-8"?>
<sst xmlns="http://schemas.openxmlformats.org/spreadsheetml/2006/main" count="149" uniqueCount="133">
  <si>
    <t>Gyártói cikkszám</t>
  </si>
  <si>
    <t>Cikkszám</t>
  </si>
  <si>
    <t>Cikknév</t>
  </si>
  <si>
    <t>FH-565</t>
  </si>
  <si>
    <t>TOO FH-565 1800W fehér ventilátoros hősugárzó</t>
  </si>
  <si>
    <t>PH-344</t>
  </si>
  <si>
    <t>TOO PH-344 1500W ventilátoros hősugárzó</t>
  </si>
  <si>
    <t>QH-343</t>
  </si>
  <si>
    <t>TOO QH-343 1200W fali kvarc hősugárzó</t>
  </si>
  <si>
    <t>QH-565</t>
  </si>
  <si>
    <t>TOO QH-565 2000W kültéri fali kvarc hősugárzó</t>
  </si>
  <si>
    <t>WMH-345</t>
  </si>
  <si>
    <t>TOO WMH-345 2000W fali design + távirányítós RC ventilátoros fűtőtest</t>
  </si>
  <si>
    <t>OFR-7-1500-121</t>
  </si>
  <si>
    <t>TOO OFR-7-1500-121  1500W 7 tagú elektromos olajradiátor</t>
  </si>
  <si>
    <t>W-HOF128-9</t>
  </si>
  <si>
    <t>TOO OFR-9-2000-121 2000W 9 tagú elektromos olajradiátor</t>
  </si>
  <si>
    <t>OFR-11-2500-121</t>
  </si>
  <si>
    <t>TOO OFR-11-2500-121 2500W 11 tagú elektromos olajradiátor</t>
  </si>
  <si>
    <t>W-HOF28-9</t>
  </si>
  <si>
    <t>TOO OFR-9-1500-343TF 2000W 9 tagú elektromos olajradiátor</t>
  </si>
  <si>
    <t>HP-3H003-Q</t>
  </si>
  <si>
    <t>TOO HP-3H003-Q derékmelegítő párna</t>
  </si>
  <si>
    <t>HP-6H002-Q</t>
  </si>
  <si>
    <t>TOO HP-6H002-Q melegítő párna</t>
  </si>
  <si>
    <t>HB-3H004-B-USB</t>
  </si>
  <si>
    <t>TOO HB-3H004-B-USB vezeték nélküli melegítő öv</t>
  </si>
  <si>
    <t>QH-122</t>
  </si>
  <si>
    <t>TOO QH-122 800W fehér kvarc hősugárzó</t>
  </si>
  <si>
    <t>FH-123</t>
  </si>
  <si>
    <t>TOO FH-123 2000W fehér ventilátoros hősugárzó</t>
  </si>
  <si>
    <t>UB-3H009-W</t>
  </si>
  <si>
    <t>TOO UB-3H009-W kétszemélyes elektromos ágymelegítő</t>
  </si>
  <si>
    <t>HP-3H002-Z</t>
  </si>
  <si>
    <t>TOO HP-3H002-Z elektromos melegítőpárna</t>
  </si>
  <si>
    <t>FW-3H006-Q</t>
  </si>
  <si>
    <t>TOO FW-3H006-Q elektromos lábmelegítő</t>
  </si>
  <si>
    <t>OFR-7-800-120 800W</t>
  </si>
  <si>
    <t>TOO OFR-7-800-120 800W olajradiátor</t>
  </si>
  <si>
    <t>CH-100-1500-W</t>
  </si>
  <si>
    <t>TOO CH-100-1500-W fűtőpanel</t>
  </si>
  <si>
    <t>FH-100-1500-B</t>
  </si>
  <si>
    <t>TOO FH-100-1500-B elektromos látványkandalló</t>
  </si>
  <si>
    <t>OFR-7-1500-130 1500W</t>
  </si>
  <si>
    <t>TOO OFR-7-1500-130 1500W olajradiátor</t>
  </si>
  <si>
    <t>OFR-11-2500-130 2500W</t>
  </si>
  <si>
    <t>TOO OFR-11-2500-130 2500W olajradiátor</t>
  </si>
  <si>
    <t>OFR-9-2400-130 2400W</t>
  </si>
  <si>
    <t>TOO OFR-9-2400-130 2400W olajradiátor</t>
  </si>
  <si>
    <t>FH-124</t>
  </si>
  <si>
    <t>TOO FH-124 2000W fehér ventilátoros hősugárzó</t>
  </si>
  <si>
    <t>EC -500-W 2000 W</t>
  </si>
  <si>
    <t>TOO EC -500-W 2000W elektromos konvektor</t>
  </si>
  <si>
    <t>EC -200-W 1500 W</t>
  </si>
  <si>
    <t>TOO EC -200-W 1500W elektromos konvektor, gurítható</t>
  </si>
  <si>
    <t>EC -110 2000 W</t>
  </si>
  <si>
    <t>TOO EC -110 2000W fehér elektromos konvektor</t>
  </si>
  <si>
    <t>FG-450-W</t>
  </si>
  <si>
    <t>TOO FG-450-W fagyőr</t>
  </si>
  <si>
    <t>Nettó átadói ár</t>
  </si>
  <si>
    <t>Ajánlott bruttó fogyár</t>
  </si>
  <si>
    <t>Termékadatok</t>
  </si>
  <si>
    <t>Termékkép</t>
  </si>
  <si>
    <t>Kategória</t>
  </si>
  <si>
    <t>Teljesítmény: 900 / 1800 W
2 fűtési fokozat
Tekercses fűtőelem
Szín: Fehér
Termosztát
Túlmelegedés elleni védelem
220V / 50Hz</t>
  </si>
  <si>
    <t>Teljesítmény: 750 / 1500 W
Oszcilláló funkció, 2 fűtési fokozat, PTC fűtőelem
Szín: Szürke
Termosztát
Túlmelegedés elleni védelem, biztonsági hőkioldó, felbillenés esetén kikapcsol
220V / 50Hz</t>
  </si>
  <si>
    <t>Teljesítmény: 600 / 1200 W
2 fűtési fokozat, fém ház
Szín: Szürke
Falra szerelhető
Állítható dőlésszög
Zsinórkapcsoló
Túlmelegedés elleni védelem
220V / 50Hz</t>
  </si>
  <si>
    <t>Teljesítmény: 650 / 1300 / 2000 W
3 fűtési fokozat
Kvarc fűtőcső
Szín: Szürke
Falra szerelhető
Zsinórkapcsoló
IP34 cseppálló
Túlmelegedés elleni védelem
220V / 50Hz</t>
  </si>
  <si>
    <t>Teljesítmény: 1000 / 2000 W
2 fűtési fokozat, PTC kerámia fűtőelem, LED kijelző, Időzítő (24h), Távirányító, Termosztát, Légterelő lamellák
IP22 cseppálló
Szín: Szürke
Túlmelegedés elleni védelem</t>
  </si>
  <si>
    <t>Teljesítmény: 1500W
7 tagú, 2 fűtési fokozat, Termosztát, Túlmelegedés elleni védelem, Felbillenés esetén kikapcsol
Kábel tároló
Szín: szürke
220V / 50Hz</t>
  </si>
  <si>
    <t>Teljesítmény: 2000W
9 tagú, 2 fűtési fokozat, Termosztát, Túlmelegedés elleni védelem, Felbillenés esetén kikapcsol, Kábel tároló
Szín: szürke
220V / 50Hz</t>
  </si>
  <si>
    <t>Teljesítmény: 2500W
11 tagú, 2 fűtési fokozat, Termosztát, Túlmelegedés elleni védelem, Felbillenés esetén kikapcsol, Kábel tároló
Szín: szürke
220V / 50Hz</t>
  </si>
  <si>
    <t>Teljesítmény: 2000W
9 tagú, 2 fűtési fokozat, Termosztát, Időzítő, Beépített ventilátor, Túlmelegedés elleni védelem, Felbillenés esetén kikapcsol, Kábel tároló
Szín: szürke
220V / 50Hz</t>
  </si>
  <si>
    <t>Szín: bézs
Teljesítmény: 100W
Anyag: Puha poliészter anyag
Üzemmódok: 3 fűtési fokozat LED-es kijelzővel
Méret: 29 x 69 cmTápellátás: ~ 230V
Extrák: Mosható a leszerelhető vezérlőnek köszönhetően, túlmelegedés elleni védelem, gyors felmelegedési idő, automatikus kikapcsolás 90 perc után</t>
  </si>
  <si>
    <t>Szín: bézs
Teljesítmény: 100W
Anyag: Puha poliészter anyag
Üzemmódok: 3 fűtési fokozat LED-es kijelzővel
Méret: 40 x 30 cmTápellátás: ~ 230V
Extrák: Mosható a leszerelhető vezérlőnek köszönhetően, túlmelegedés elleni védelem, gyors felmelegedési idő, automatikus kikapcsolás 90 perc után</t>
  </si>
  <si>
    <t>Szín: Fekete
Anyag: Neoprén
Üzemmódok: 3 fűtési fokozat különböző színű jelzőfénnyel
Méret: 19 x 110 cm
EXTRÁK: Vezeték nélküli, USB csatlakozós kialakítás, állítható tépőzáras rögzítéssel</t>
  </si>
  <si>
    <t>Teljesítmény: 400 / 800 W
Kvarc fűtőcső
Felbillenés esetén kikapcsol
Összehajtható
Szín: Fehér
Méret (mm): 250 x 140 x 370
Súly: 0,85 kg
Bemeneti feszültség/ Frekvencia: - 230V / 50-60Hz</t>
  </si>
  <si>
    <t>Teljesítmény: 1000 / 2000 W
Túlmelegedés elleni védelem, Felbillenés esetén kikapcsol, Működésjelző fény, Termosztát
Szín: Fehér
Méret (mm): 215 x 120 x 250
Súly: 0,85 kg
Bemeneti feszültség: 230V/50-60Hz</t>
  </si>
  <si>
    <t>Szín:Fehér
Teljesítmény:2 x 60 W
Anyag:Poliészter
Üzemmódok:3 állítható fűtési fokozat
Méret:160 x 140 cm
Tápellátás: 230 V
EXTRÁK: Mosható a leszerelhető vezérlő miatt, Túlmelegedés elleni védelem, 8 órás időzítő, Gyors felmelegedési idő, Gumipántokkal a matrachoz rögzíthető</t>
  </si>
  <si>
    <t>Szín:Szürke
Teljesítmény:60 W
Anyag:Puha poliészter anyag
Üzemmódok:3 fűtési fokozat LED-es kijelzővel
Méret:40 x 30cm
Tápellátás: 230V
EXTRÁK: Mosható a leszerelhető vezérlőnek köszönhetően, Automatikus kikapcsolás 3 óra után, Túlmelegedés elleni védelem, Gyors felmelegedési idő</t>
  </si>
  <si>
    <t>Szín:Bézs
Teljesítmény:90 W
Anyag:Puha mikroszálas külső
Üzemmódok:3 fűtési fokozat LED-es kijelzővel
Méret:30 x 30 x 24 cm
Tápellátás: 230V
EXTRÁK: Kivehető és mosható plüss bélés, Automatikus kikapcsolás 3 óra után, Túlmelegedés elleni védelem, Gyors felmelegedési idő</t>
  </si>
  <si>
    <t>Teljesítmény: 800W
7 tagú
Termosztát, Túlmelegedés elleni védelem, Kábeltároló
Szín: szürke
Feszültség: 220V/50Hz</t>
  </si>
  <si>
    <t>Szín: Fehér
Teljesítmény: 1500 W
Edzett üveg előlap, Falra szerelhető, Termosztát, Túlmelegedés elleni védelem, IP 24 védelem
Méret: 65 x 51,5 x 22,5cm
Súly: 8,4 kg
Bemeneti feszültség: 230V/50-60Hz</t>
  </si>
  <si>
    <t>Szín: Fekete
Teljesítmény: 1500W
Termosztát, Túlmelegedés elleni védelem
Méret: 45,5x40,5x23,5cm
Súly: 4,5 kg
Bemeneti feszültség: 230V/50-60Hz</t>
  </si>
  <si>
    <t>Teljesítmény: 1500W
7 tagú, 3 fűtési fokozat, Termosztát, Túlmelegedés elleni védelem, Felbillenés esetén kikapcsol, Működésjelző fény
Szín: fehér
220V / 50Hz</t>
  </si>
  <si>
    <t>Teljesítmény: 2500W
11 tagú, 3 fűtési fokozat, Termosztát, Túlmelegedés elleni védelem, Felbillenés esetén kikapcsol, Működésjelző fény
Szín: fehér
220V / 50Hz</t>
  </si>
  <si>
    <t>Teljesítmény: 2400W
9 tagú, 3 fűtési fokozat, 24 órás időzítő, Termosztát, Túlmelegedés elleni védelem, Felbillenés esetén kikapcsol, Működésjelző fény
Szín: fehér
220V / 50Hz</t>
  </si>
  <si>
    <t>Teljesítmény: 1000 / 2000 W
Túlmelegedés elleni védelem, Felbillenés esetén kikapcsol, Működésjelző fény, Termosztát
Szín: Fehér
Méret: 21x13x25cm
Súly: 0,85kg
Bemeneti feszültség: 230V/50-60Hz</t>
  </si>
  <si>
    <t>Teljesítmény: 1200 / 2000W
IP védettségi fokozat: IP20
2 Fokozat, Termosztát, Túlmelegedés elleni védelem, Szabadon álló 
Szín: Fehér
Méret: 61,8 x 26 x 38,5cm
Súly: 3.2kg
Bemeneti feszültség: 230V/50-60Hz</t>
  </si>
  <si>
    <t>Teljesítmény: 750 / 1500 W
IP védettségi fokozat: IP24
2 Fokozat, Termosztát, Túlmelegedés elleni védelem, Szabadon álló vagy falra szerelhető
Szín: Fehér
Méret: 62 x 25 x 50 cm
Súly: 4.5 kg
Bemeneti feszültség: 230V/50-60Hz</t>
  </si>
  <si>
    <t>Teljesítmény: 750/1250/2000W
3 Fokozat, Termosztát, Túlmelegedés elleni védelem
Szín: Fehér
Méret: 52x20x38,5cm
Súly: 2,1kg
Bemeneti feszültség: 230V/50-60Hz</t>
  </si>
  <si>
    <t>Teljesítmény: 450 W
IP védettségi fokozat: IP20
Fagyőr funkció, Termosztát, Túlmelegedés elleni védelem, Szabadon álló
Szín: Fehér
Kábel hossza: 130cm
Méret: 26,5x8x25cm
Súly: 1kg
Bemeneti feszültség: 230V/50-60Hz</t>
  </si>
  <si>
    <t>Zinas ZN 305 fekete sparhelt</t>
  </si>
  <si>
    <t xml:space="preserve">ZN 305 </t>
  </si>
  <si>
    <t>TOO HMF 122-BL illóolaj párásító</t>
  </si>
  <si>
    <t>TOO HMF AD 124-W illóolaj párásító</t>
  </si>
  <si>
    <t>TOO HMF-AD-120W ultrahangos illóolaj párásító</t>
  </si>
  <si>
    <t>TOO HMF-AD-123-W aromaterápiás diffúzor és párásító lángefektussal</t>
  </si>
  <si>
    <t>Ventilátoros hősugárzó</t>
  </si>
  <si>
    <t>Kvarc hősugárzó</t>
  </si>
  <si>
    <t>Fali kvarc hősugárzó</t>
  </si>
  <si>
    <t>Fali ventilátoros hősugárzó</t>
  </si>
  <si>
    <t>Elektromos olajradiátor</t>
  </si>
  <si>
    <t>Lábmelegítő</t>
  </si>
  <si>
    <t>Derékmelegítő</t>
  </si>
  <si>
    <t>Melegítő párna</t>
  </si>
  <si>
    <t>Melegítő öv</t>
  </si>
  <si>
    <t>Elektromos konvektor</t>
  </si>
  <si>
    <t>Ágymelegítő</t>
  </si>
  <si>
    <t>Melegítőpárna</t>
  </si>
  <si>
    <t>Fűtőpanel</t>
  </si>
  <si>
    <t>Elektromos látványkandalló</t>
  </si>
  <si>
    <t>Fagyőr</t>
  </si>
  <si>
    <t>Sparhelt</t>
  </si>
  <si>
    <t>Illóolaj párásító</t>
  </si>
  <si>
    <t>Aromaterápiás diffúzor</t>
  </si>
  <si>
    <t>TOO SP-3H009-GR elektromos vállmelegítő párna és mellény</t>
  </si>
  <si>
    <t>TOO UB-3H008-W elektromos ágymelegítő</t>
  </si>
  <si>
    <t>Vállmelegítő mellény</t>
  </si>
  <si>
    <t>HMF 122-BL</t>
  </si>
  <si>
    <t>AD 124-W</t>
  </si>
  <si>
    <t>HMF-AD-120W</t>
  </si>
  <si>
    <t>HMF-AD-123-W</t>
  </si>
  <si>
    <t>SP-3H009-GR</t>
  </si>
  <si>
    <t>UB-3H008-W</t>
  </si>
  <si>
    <t>Szélesség (max.) 
900 mm
Magasság (max.) 
620 mm
Mélység (max.) 
520 mm
Nettó súly
56 kg
Teljesítmény
9000 W</t>
  </si>
  <si>
    <t>Típus
Párásító
Alap szín
Fehér
Teljesítmény
25 W
Űrtartalom
3000 ml
Párásítási sebesség
220 ml/h
Ajánlott szobaméret
25 m2
Anyag
Műanyag
Egyéb
kék</t>
  </si>
  <si>
    <t>Típus
Párásító
Alap szín
Fehér
Teljesítmény
2 W
Űrtartalom
250 ml
Működési idő
6 h
Párásítási sebesség
30 ml/h
Anyag
Műanyag</t>
  </si>
  <si>
    <t>Szín: Fehér
Anyag: Műanyag
Méret: 9 x 9 x 16 cm
Súly: 200 g
Zajszint: ≤ 10 dB
Víztartály kapacitás: 250 ml
Ajánlott max. helységméret: 30 m2
Párásítás: 25 ml/h
Feszültség: AC 100-240V; DC 5V
Teljesítmény: 2 W
Tápellátás: USB kábellel</t>
  </si>
  <si>
    <t>Típus
Párásító
Alap szín
Fehér
Teljesítmény
5 W 
Űrtartalom
300 ml
Működési idő
15 h
Párásítási sebesség
20 ml/h
Anyag
Műanyag</t>
  </si>
  <si>
    <t>Szín: Szürke
Teljesítmény: 60 W
Anyag: Flanel
Üzemmódok: 3 állítható fűtési fokozat
Méret: 95 x 50 cm
Tápellátás: 230 V</t>
  </si>
  <si>
    <t>Szín: fehér
- Teljesítmény: 60 W
- Anyag: Poliészter
- Üzemmódok: 3 állítható fűtési fokozat
- Méret: 150 x 80 cm
- Tápellátás: 230 V
EXTRÁK:
- Mosható a leszerelhető vezérlő miatt
- Túlmelegedés elleni védelem
- Gumipántokkal a matrachoz rögzíthető</t>
  </si>
  <si>
    <t>rendelés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</si>
</sst>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1" fillId="0" borderId="0" xfId="2"/>
    <xf numFmtId="0" fontId="3" fillId="0" borderId="0" xfId="2" applyFont="1"/>
    <xf numFmtId="0" fontId="1" fillId="0" borderId="0" xfId="2" applyAlignment="1">
      <alignment wrapText="1"/>
    </xf>
    <xf numFmtId="0" fontId="4" fillId="0" borderId="1" xfId="2" applyFont="1" applyBorder="1" applyAlignment="1">
      <alignment vertical="center" wrapText="1"/>
    </xf>
    <xf numFmtId="0" fontId="1" fillId="0" borderId="1" xfId="2" applyBorder="1" applyAlignment="1">
      <alignment horizontal="center" vertical="center"/>
    </xf>
    <xf numFmtId="0" fontId="3" fillId="0" borderId="1" xfId="2" applyFont="1" applyBorder="1"/>
    <xf numFmtId="0" fontId="5" fillId="0" borderId="1" xfId="2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3" borderId="0" xfId="1" applyFont="1" applyFill="1" applyAlignment="1">
      <alignment horizontal="center" wrapText="1"/>
    </xf>
    <xf numFmtId="0" fontId="0" fillId="0" borderId="0" xfId="0" applyAlignment="1">
      <alignment wrapText="1"/>
    </xf>
    <xf numFmtId="0" fontId="6" fillId="3" borderId="2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0" xfId="2" applyAlignment="1">
      <alignment horizontal="center"/>
    </xf>
    <xf numFmtId="0" fontId="13" fillId="0" borderId="1" xfId="2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" fillId="0" borderId="1" xfId="2" applyNumberFormat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7" fillId="4" borderId="0" xfId="2" applyFont="1" applyFill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" fillId="0" borderId="1" xfId="2" applyBorder="1"/>
  </cellXfs>
  <cellStyles count="3">
    <cellStyle name="Normal" xfId="1" xr:uid="{00000000-0005-0000-0000-000000000000}"/>
    <cellStyle name="Normál" xfId="0" builtinId="0"/>
    <cellStyle name="Normál 2" xfId="2" xr:uid="{F5D8E896-4788-49C3-B36F-EB317922F6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webp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webp"/><Relationship Id="rId17" Type="http://schemas.openxmlformats.org/officeDocument/2006/relationships/image" Target="../media/image17.jp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webp"/><Relationship Id="rId36" Type="http://schemas.openxmlformats.org/officeDocument/2006/relationships/image" Target="../media/image36.webp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webp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webp"/><Relationship Id="rId35" Type="http://schemas.openxmlformats.org/officeDocument/2006/relationships/image" Target="../media/image35.webp"/><Relationship Id="rId8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75612</xdr:colOff>
      <xdr:row>0</xdr:row>
      <xdr:rowOff>61278</xdr:rowOff>
    </xdr:from>
    <xdr:to>
      <xdr:col>1</xdr:col>
      <xdr:colOff>1635331</xdr:colOff>
      <xdr:row>0</xdr:row>
      <xdr:rowOff>813598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808721EE-7EF3-4830-A14D-838A1F05B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612" y="61278"/>
          <a:ext cx="1140619" cy="1331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4</xdr:row>
      <xdr:rowOff>88900</xdr:rowOff>
    </xdr:from>
    <xdr:to>
      <xdr:col>2</xdr:col>
      <xdr:colOff>1668600</xdr:colOff>
      <xdr:row>4</xdr:row>
      <xdr:rowOff>1528900</xdr:rowOff>
    </xdr:to>
    <xdr:pic>
      <xdr:nvPicPr>
        <xdr:cNvPr id="39" name="Kép 38">
          <a:extLst>
            <a:ext uri="{FF2B5EF4-FFF2-40B4-BE49-F238E27FC236}">
              <a16:creationId xmlns:a16="http://schemas.microsoft.com/office/drawing/2014/main" id="{3F826714-F261-44C6-86F8-84874C758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27432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6</xdr:row>
      <xdr:rowOff>76200</xdr:rowOff>
    </xdr:from>
    <xdr:to>
      <xdr:col>2</xdr:col>
      <xdr:colOff>1668600</xdr:colOff>
      <xdr:row>6</xdr:row>
      <xdr:rowOff>1516200</xdr:rowOff>
    </xdr:to>
    <xdr:pic>
      <xdr:nvPicPr>
        <xdr:cNvPr id="41" name="Kép 40">
          <a:extLst>
            <a:ext uri="{FF2B5EF4-FFF2-40B4-BE49-F238E27FC236}">
              <a16:creationId xmlns:a16="http://schemas.microsoft.com/office/drawing/2014/main" id="{A31E28B8-8EFC-4204-B276-C67D1C063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43307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203200</xdr:colOff>
      <xdr:row>7</xdr:row>
      <xdr:rowOff>76200</xdr:rowOff>
    </xdr:from>
    <xdr:to>
      <xdr:col>2</xdr:col>
      <xdr:colOff>1643200</xdr:colOff>
      <xdr:row>7</xdr:row>
      <xdr:rowOff>1516200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02B4D8F1-FF14-4804-84DD-EB9D9C939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3100" y="59309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241300</xdr:colOff>
      <xdr:row>8</xdr:row>
      <xdr:rowOff>76200</xdr:rowOff>
    </xdr:from>
    <xdr:to>
      <xdr:col>2</xdr:col>
      <xdr:colOff>1681300</xdr:colOff>
      <xdr:row>8</xdr:row>
      <xdr:rowOff>1516200</xdr:rowOff>
    </xdr:to>
    <xdr:pic>
      <xdr:nvPicPr>
        <xdr:cNvPr id="6" name="Kép 5">
          <a:extLst>
            <a:ext uri="{FF2B5EF4-FFF2-40B4-BE49-F238E27FC236}">
              <a16:creationId xmlns:a16="http://schemas.microsoft.com/office/drawing/2014/main" id="{EC98E170-E2BC-4BCA-934F-56688D101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1200" y="75311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248920</xdr:colOff>
      <xdr:row>11</xdr:row>
      <xdr:rowOff>88900</xdr:rowOff>
    </xdr:from>
    <xdr:to>
      <xdr:col>2</xdr:col>
      <xdr:colOff>1688920</xdr:colOff>
      <xdr:row>11</xdr:row>
      <xdr:rowOff>1528900</xdr:rowOff>
    </xdr:to>
    <xdr:pic>
      <xdr:nvPicPr>
        <xdr:cNvPr id="10" name="Kép 9">
          <a:extLst>
            <a:ext uri="{FF2B5EF4-FFF2-40B4-BE49-F238E27FC236}">
              <a16:creationId xmlns:a16="http://schemas.microsoft.com/office/drawing/2014/main" id="{76B52C75-D33F-42E9-83CD-26B589A6C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7560" y="916178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12</xdr:row>
      <xdr:rowOff>88900</xdr:rowOff>
    </xdr:from>
    <xdr:to>
      <xdr:col>2</xdr:col>
      <xdr:colOff>1655900</xdr:colOff>
      <xdr:row>12</xdr:row>
      <xdr:rowOff>1528900</xdr:rowOff>
    </xdr:to>
    <xdr:pic>
      <xdr:nvPicPr>
        <xdr:cNvPr id="12" name="Kép 11">
          <a:extLst>
            <a:ext uri="{FF2B5EF4-FFF2-40B4-BE49-F238E27FC236}">
              <a16:creationId xmlns:a16="http://schemas.microsoft.com/office/drawing/2014/main" id="{3C79D87F-D409-4BD8-8449-EBE8B0892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5800" y="123444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15</xdr:row>
      <xdr:rowOff>88900</xdr:rowOff>
    </xdr:from>
    <xdr:to>
      <xdr:col>2</xdr:col>
      <xdr:colOff>1668600</xdr:colOff>
      <xdr:row>15</xdr:row>
      <xdr:rowOff>1528900</xdr:rowOff>
    </xdr:to>
    <xdr:pic>
      <xdr:nvPicPr>
        <xdr:cNvPr id="14" name="Kép 13">
          <a:extLst>
            <a:ext uri="{FF2B5EF4-FFF2-40B4-BE49-F238E27FC236}">
              <a16:creationId xmlns:a16="http://schemas.microsoft.com/office/drawing/2014/main" id="{E873FC45-9F4D-4E48-84A1-D5CCECE54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139446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177800</xdr:colOff>
      <xdr:row>25</xdr:row>
      <xdr:rowOff>114300</xdr:rowOff>
    </xdr:from>
    <xdr:to>
      <xdr:col>2</xdr:col>
      <xdr:colOff>1617800</xdr:colOff>
      <xdr:row>25</xdr:row>
      <xdr:rowOff>1554300</xdr:rowOff>
    </xdr:to>
    <xdr:pic>
      <xdr:nvPicPr>
        <xdr:cNvPr id="20" name="Kép 19">
          <a:extLst>
            <a:ext uri="{FF2B5EF4-FFF2-40B4-BE49-F238E27FC236}">
              <a16:creationId xmlns:a16="http://schemas.microsoft.com/office/drawing/2014/main" id="{B644E21C-9DDC-43D2-8351-91B71A164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6440" y="1721358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28</xdr:row>
      <xdr:rowOff>76200</xdr:rowOff>
    </xdr:from>
    <xdr:to>
      <xdr:col>2</xdr:col>
      <xdr:colOff>1668600</xdr:colOff>
      <xdr:row>28</xdr:row>
      <xdr:rowOff>1516200</xdr:rowOff>
    </xdr:to>
    <xdr:pic>
      <xdr:nvPicPr>
        <xdr:cNvPr id="22" name="Kép 21">
          <a:extLst>
            <a:ext uri="{FF2B5EF4-FFF2-40B4-BE49-F238E27FC236}">
              <a16:creationId xmlns:a16="http://schemas.microsoft.com/office/drawing/2014/main" id="{5E165DF9-6A61-4B7D-B4A6-8579FFD5D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2033270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208280</xdr:colOff>
      <xdr:row>31</xdr:row>
      <xdr:rowOff>58420</xdr:rowOff>
    </xdr:from>
    <xdr:to>
      <xdr:col>2</xdr:col>
      <xdr:colOff>1648280</xdr:colOff>
      <xdr:row>31</xdr:row>
      <xdr:rowOff>1498420</xdr:rowOff>
    </xdr:to>
    <xdr:pic>
      <xdr:nvPicPr>
        <xdr:cNvPr id="32" name="Kép 31">
          <a:extLst>
            <a:ext uri="{FF2B5EF4-FFF2-40B4-BE49-F238E27FC236}">
              <a16:creationId xmlns:a16="http://schemas.microsoft.com/office/drawing/2014/main" id="{8D898A0B-383A-4413-A96F-A3914319B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6920" y="2357882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284480</xdr:colOff>
      <xdr:row>32</xdr:row>
      <xdr:rowOff>142240</xdr:rowOff>
    </xdr:from>
    <xdr:to>
      <xdr:col>2</xdr:col>
      <xdr:colOff>1645920</xdr:colOff>
      <xdr:row>32</xdr:row>
      <xdr:rowOff>1503680</xdr:rowOff>
    </xdr:to>
    <xdr:pic>
      <xdr:nvPicPr>
        <xdr:cNvPr id="13" name="Kép 12">
          <a:extLst>
            <a:ext uri="{FF2B5EF4-FFF2-40B4-BE49-F238E27FC236}">
              <a16:creationId xmlns:a16="http://schemas.microsoft.com/office/drawing/2014/main" id="{30D5C666-5AC3-4887-879B-074CE5DA0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3120" y="49347120"/>
          <a:ext cx="1361440" cy="1361440"/>
        </a:xfrm>
        <a:prstGeom prst="rect">
          <a:avLst/>
        </a:prstGeom>
      </xdr:spPr>
    </xdr:pic>
    <xdr:clientData/>
  </xdr:twoCellAnchor>
  <xdr:twoCellAnchor>
    <xdr:from>
      <xdr:col>2</xdr:col>
      <xdr:colOff>264160</xdr:colOff>
      <xdr:row>33</xdr:row>
      <xdr:rowOff>91440</xdr:rowOff>
    </xdr:from>
    <xdr:to>
      <xdr:col>2</xdr:col>
      <xdr:colOff>1676400</xdr:colOff>
      <xdr:row>33</xdr:row>
      <xdr:rowOff>1503680</xdr:rowOff>
    </xdr:to>
    <xdr:pic>
      <xdr:nvPicPr>
        <xdr:cNvPr id="17" name="Kép 16">
          <a:extLst>
            <a:ext uri="{FF2B5EF4-FFF2-40B4-BE49-F238E27FC236}">
              <a16:creationId xmlns:a16="http://schemas.microsoft.com/office/drawing/2014/main" id="{22E55F2A-A4D0-4DCC-8802-AD6209879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50901600"/>
          <a:ext cx="1412240" cy="1412240"/>
        </a:xfrm>
        <a:prstGeom prst="rect">
          <a:avLst/>
        </a:prstGeom>
      </xdr:spPr>
    </xdr:pic>
    <xdr:clientData/>
  </xdr:twoCellAnchor>
  <xdr:twoCellAnchor>
    <xdr:from>
      <xdr:col>2</xdr:col>
      <xdr:colOff>223520</xdr:colOff>
      <xdr:row>34</xdr:row>
      <xdr:rowOff>71120</xdr:rowOff>
    </xdr:from>
    <xdr:to>
      <xdr:col>2</xdr:col>
      <xdr:colOff>1717040</xdr:colOff>
      <xdr:row>34</xdr:row>
      <xdr:rowOff>1564640</xdr:rowOff>
    </xdr:to>
    <xdr:pic>
      <xdr:nvPicPr>
        <xdr:cNvPr id="21" name="Kép 20">
          <a:extLst>
            <a:ext uri="{FF2B5EF4-FFF2-40B4-BE49-F238E27FC236}">
              <a16:creationId xmlns:a16="http://schemas.microsoft.com/office/drawing/2014/main" id="{E1E11137-665D-48CA-B01F-0430E9A59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2160" y="52486560"/>
          <a:ext cx="1493520" cy="1493520"/>
        </a:xfrm>
        <a:prstGeom prst="rect">
          <a:avLst/>
        </a:prstGeom>
      </xdr:spPr>
    </xdr:pic>
    <xdr:clientData/>
  </xdr:twoCellAnchor>
  <xdr:twoCellAnchor>
    <xdr:from>
      <xdr:col>2</xdr:col>
      <xdr:colOff>190500</xdr:colOff>
      <xdr:row>3</xdr:row>
      <xdr:rowOff>50800</xdr:rowOff>
    </xdr:from>
    <xdr:to>
      <xdr:col>2</xdr:col>
      <xdr:colOff>1630500</xdr:colOff>
      <xdr:row>3</xdr:row>
      <xdr:rowOff>1490800</xdr:rowOff>
    </xdr:to>
    <xdr:pic>
      <xdr:nvPicPr>
        <xdr:cNvPr id="50" name="Kép 49">
          <a:extLst>
            <a:ext uri="{FF2B5EF4-FFF2-40B4-BE49-F238E27FC236}">
              <a16:creationId xmlns:a16="http://schemas.microsoft.com/office/drawing/2014/main" id="{D87CD7AD-6B51-4A72-BD57-5C1503B80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9140" y="1097280"/>
          <a:ext cx="1440000" cy="1440000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2</xdr:row>
      <xdr:rowOff>88900</xdr:rowOff>
    </xdr:from>
    <xdr:to>
      <xdr:col>2</xdr:col>
      <xdr:colOff>1655900</xdr:colOff>
      <xdr:row>2</xdr:row>
      <xdr:rowOff>1528900</xdr:rowOff>
    </xdr:to>
    <xdr:pic>
      <xdr:nvPicPr>
        <xdr:cNvPr id="56" name="Kép 55">
          <a:extLst>
            <a:ext uri="{FF2B5EF4-FFF2-40B4-BE49-F238E27FC236}">
              <a16:creationId xmlns:a16="http://schemas.microsoft.com/office/drawing/2014/main" id="{B8A68081-007F-46CC-B7BA-2C98D3891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395516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254000</xdr:colOff>
      <xdr:row>5</xdr:row>
      <xdr:rowOff>88900</xdr:rowOff>
    </xdr:from>
    <xdr:to>
      <xdr:col>2</xdr:col>
      <xdr:colOff>1694000</xdr:colOff>
      <xdr:row>5</xdr:row>
      <xdr:rowOff>1528900</xdr:rowOff>
    </xdr:to>
    <xdr:pic>
      <xdr:nvPicPr>
        <xdr:cNvPr id="58" name="Kép 57">
          <a:extLst>
            <a:ext uri="{FF2B5EF4-FFF2-40B4-BE49-F238E27FC236}">
              <a16:creationId xmlns:a16="http://schemas.microsoft.com/office/drawing/2014/main" id="{561AB398-767A-46E5-99B3-2C29B6FC1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6290" y="59474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13</xdr:row>
      <xdr:rowOff>88900</xdr:rowOff>
    </xdr:from>
    <xdr:to>
      <xdr:col>2</xdr:col>
      <xdr:colOff>1655900</xdr:colOff>
      <xdr:row>13</xdr:row>
      <xdr:rowOff>1528900</xdr:rowOff>
    </xdr:to>
    <xdr:pic>
      <xdr:nvPicPr>
        <xdr:cNvPr id="60" name="Kép 59">
          <a:extLst>
            <a:ext uri="{FF2B5EF4-FFF2-40B4-BE49-F238E27FC236}">
              <a16:creationId xmlns:a16="http://schemas.microsoft.com/office/drawing/2014/main" id="{B99A70EE-399E-41B1-8CC4-CCB0BF24E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203492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10</xdr:row>
      <xdr:rowOff>88900</xdr:rowOff>
    </xdr:from>
    <xdr:to>
      <xdr:col>2</xdr:col>
      <xdr:colOff>1668600</xdr:colOff>
      <xdr:row>10</xdr:row>
      <xdr:rowOff>1528900</xdr:rowOff>
    </xdr:to>
    <xdr:pic>
      <xdr:nvPicPr>
        <xdr:cNvPr id="62" name="Kép 61">
          <a:extLst>
            <a:ext uri="{FF2B5EF4-FFF2-40B4-BE49-F238E27FC236}">
              <a16:creationId xmlns:a16="http://schemas.microsoft.com/office/drawing/2014/main" id="{8642C444-1F1D-4920-A1B4-E35DE87EB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363512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14</xdr:row>
      <xdr:rowOff>76200</xdr:rowOff>
    </xdr:from>
    <xdr:to>
      <xdr:col>2</xdr:col>
      <xdr:colOff>1668600</xdr:colOff>
      <xdr:row>14</xdr:row>
      <xdr:rowOff>1516200</xdr:rowOff>
    </xdr:to>
    <xdr:pic>
      <xdr:nvPicPr>
        <xdr:cNvPr id="63" name="Kép 62">
          <a:extLst>
            <a:ext uri="{FF2B5EF4-FFF2-40B4-BE49-F238E27FC236}">
              <a16:creationId xmlns:a16="http://schemas.microsoft.com/office/drawing/2014/main" id="{FA39C071-C93F-46FA-B556-E87A331D0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3793490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16</xdr:row>
      <xdr:rowOff>88900</xdr:rowOff>
    </xdr:from>
    <xdr:to>
      <xdr:col>2</xdr:col>
      <xdr:colOff>1655900</xdr:colOff>
      <xdr:row>16</xdr:row>
      <xdr:rowOff>1528900</xdr:rowOff>
    </xdr:to>
    <xdr:pic>
      <xdr:nvPicPr>
        <xdr:cNvPr id="64" name="Kép 63">
          <a:extLst>
            <a:ext uri="{FF2B5EF4-FFF2-40B4-BE49-F238E27FC236}">
              <a16:creationId xmlns:a16="http://schemas.microsoft.com/office/drawing/2014/main" id="{C2664F5D-7245-4CC5-9E14-97B62C9B6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395516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9</xdr:row>
      <xdr:rowOff>76200</xdr:rowOff>
    </xdr:from>
    <xdr:to>
      <xdr:col>2</xdr:col>
      <xdr:colOff>1655900</xdr:colOff>
      <xdr:row>9</xdr:row>
      <xdr:rowOff>1516200</xdr:rowOff>
    </xdr:to>
    <xdr:pic>
      <xdr:nvPicPr>
        <xdr:cNvPr id="65" name="Kép 64">
          <a:extLst>
            <a:ext uri="{FF2B5EF4-FFF2-40B4-BE49-F238E27FC236}">
              <a16:creationId xmlns:a16="http://schemas.microsoft.com/office/drawing/2014/main" id="{D64E90B8-094A-45F8-9CD1-BD151ED72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4113530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19</xdr:row>
      <xdr:rowOff>88900</xdr:rowOff>
    </xdr:from>
    <xdr:to>
      <xdr:col>2</xdr:col>
      <xdr:colOff>1668600</xdr:colOff>
      <xdr:row>19</xdr:row>
      <xdr:rowOff>1528900</xdr:rowOff>
    </xdr:to>
    <xdr:pic>
      <xdr:nvPicPr>
        <xdr:cNvPr id="67" name="Kép 66">
          <a:extLst>
            <a:ext uri="{FF2B5EF4-FFF2-40B4-BE49-F238E27FC236}">
              <a16:creationId xmlns:a16="http://schemas.microsoft.com/office/drawing/2014/main" id="{EDCBAD8D-07AB-434C-8C92-D441378F2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267500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18</xdr:row>
      <xdr:rowOff>88900</xdr:rowOff>
    </xdr:from>
    <xdr:to>
      <xdr:col>2</xdr:col>
      <xdr:colOff>1655900</xdr:colOff>
      <xdr:row>18</xdr:row>
      <xdr:rowOff>1528900</xdr:rowOff>
    </xdr:to>
    <xdr:pic>
      <xdr:nvPicPr>
        <xdr:cNvPr id="68" name="Kép 67">
          <a:extLst>
            <a:ext uri="{FF2B5EF4-FFF2-40B4-BE49-F238E27FC236}">
              <a16:creationId xmlns:a16="http://schemas.microsoft.com/office/drawing/2014/main" id="{E1BD6293-9706-410F-935C-262FA93BE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459524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20</xdr:row>
      <xdr:rowOff>88900</xdr:rowOff>
    </xdr:from>
    <xdr:to>
      <xdr:col>2</xdr:col>
      <xdr:colOff>1668600</xdr:colOff>
      <xdr:row>20</xdr:row>
      <xdr:rowOff>1528900</xdr:rowOff>
    </xdr:to>
    <xdr:pic>
      <xdr:nvPicPr>
        <xdr:cNvPr id="69" name="Kép 68">
          <a:extLst>
            <a:ext uri="{FF2B5EF4-FFF2-40B4-BE49-F238E27FC236}">
              <a16:creationId xmlns:a16="http://schemas.microsoft.com/office/drawing/2014/main" id="{21AF3687-5A1E-4C10-A6FC-4916B39C0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443522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17</xdr:row>
      <xdr:rowOff>88900</xdr:rowOff>
    </xdr:from>
    <xdr:to>
      <xdr:col>2</xdr:col>
      <xdr:colOff>1655900</xdr:colOff>
      <xdr:row>17</xdr:row>
      <xdr:rowOff>1528900</xdr:rowOff>
    </xdr:to>
    <xdr:pic>
      <xdr:nvPicPr>
        <xdr:cNvPr id="70" name="Kép 69">
          <a:extLst>
            <a:ext uri="{FF2B5EF4-FFF2-40B4-BE49-F238E27FC236}">
              <a16:creationId xmlns:a16="http://schemas.microsoft.com/office/drawing/2014/main" id="{E2895DC5-19AE-44BC-BAF6-7903AB647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8190" y="4595241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241300</xdr:colOff>
      <xdr:row>22</xdr:row>
      <xdr:rowOff>76200</xdr:rowOff>
    </xdr:from>
    <xdr:to>
      <xdr:col>2</xdr:col>
      <xdr:colOff>1681300</xdr:colOff>
      <xdr:row>22</xdr:row>
      <xdr:rowOff>1516200</xdr:rowOff>
    </xdr:to>
    <xdr:pic>
      <xdr:nvPicPr>
        <xdr:cNvPr id="72" name="Kép 71">
          <a:extLst>
            <a:ext uri="{FF2B5EF4-FFF2-40B4-BE49-F238E27FC236}">
              <a16:creationId xmlns:a16="http://schemas.microsoft.com/office/drawing/2014/main" id="{B25F533D-63B3-477F-8F94-0A0B73018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2210" y="4753610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233680</xdr:colOff>
      <xdr:row>23</xdr:row>
      <xdr:rowOff>81280</xdr:rowOff>
    </xdr:from>
    <xdr:to>
      <xdr:col>2</xdr:col>
      <xdr:colOff>1666240</xdr:colOff>
      <xdr:row>23</xdr:row>
      <xdr:rowOff>1513840</xdr:rowOff>
    </xdr:to>
    <xdr:pic>
      <xdr:nvPicPr>
        <xdr:cNvPr id="73" name="Kép 72">
          <a:extLst>
            <a:ext uri="{FF2B5EF4-FFF2-40B4-BE49-F238E27FC236}">
              <a16:creationId xmlns:a16="http://schemas.microsoft.com/office/drawing/2014/main" id="{C494DC34-E1CF-4D36-B11D-EE743A35E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2685" y="49143285"/>
          <a:ext cx="1428750" cy="142875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21</xdr:row>
      <xdr:rowOff>88900</xdr:rowOff>
    </xdr:from>
    <xdr:to>
      <xdr:col>2</xdr:col>
      <xdr:colOff>1668600</xdr:colOff>
      <xdr:row>21</xdr:row>
      <xdr:rowOff>1528900</xdr:rowOff>
    </xdr:to>
    <xdr:pic>
      <xdr:nvPicPr>
        <xdr:cNvPr id="74" name="Kép 73">
          <a:extLst>
            <a:ext uri="{FF2B5EF4-FFF2-40B4-BE49-F238E27FC236}">
              <a16:creationId xmlns:a16="http://schemas.microsoft.com/office/drawing/2014/main" id="{E78F0DE9-93E0-4ABE-941E-4F6A26F49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0" y="3795141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213360</xdr:colOff>
      <xdr:row>30</xdr:row>
      <xdr:rowOff>50800</xdr:rowOff>
    </xdr:from>
    <xdr:to>
      <xdr:col>2</xdr:col>
      <xdr:colOff>1717040</xdr:colOff>
      <xdr:row>30</xdr:row>
      <xdr:rowOff>1554480</xdr:rowOff>
    </xdr:to>
    <xdr:pic>
      <xdr:nvPicPr>
        <xdr:cNvPr id="76" name="Kép 75">
          <a:extLst>
            <a:ext uri="{FF2B5EF4-FFF2-40B4-BE49-F238E27FC236}">
              <a16:creationId xmlns:a16="http://schemas.microsoft.com/office/drawing/2014/main" id="{FD4A9426-4B5C-41B6-BA4F-936B365D3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41110"/>
          <a:ext cx="1507490" cy="1497965"/>
        </a:xfrm>
        <a:prstGeom prst="rect">
          <a:avLst/>
        </a:prstGeom>
      </xdr:spPr>
    </xdr:pic>
    <xdr:clientData/>
  </xdr:twoCellAnchor>
  <xdr:twoCellAnchor>
    <xdr:from>
      <xdr:col>2</xdr:col>
      <xdr:colOff>243840</xdr:colOff>
      <xdr:row>35</xdr:row>
      <xdr:rowOff>91440</xdr:rowOff>
    </xdr:from>
    <xdr:to>
      <xdr:col>2</xdr:col>
      <xdr:colOff>1635760</xdr:colOff>
      <xdr:row>35</xdr:row>
      <xdr:rowOff>1483360</xdr:rowOff>
    </xdr:to>
    <xdr:pic>
      <xdr:nvPicPr>
        <xdr:cNvPr id="77" name="Kép 76">
          <a:extLst>
            <a:ext uri="{FF2B5EF4-FFF2-40B4-BE49-F238E27FC236}">
              <a16:creationId xmlns:a16="http://schemas.microsoft.com/office/drawing/2014/main" id="{CEA3B6BE-C172-4C89-9684-90CCD4D4E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0" y="50780950"/>
          <a:ext cx="1388110" cy="1388110"/>
        </a:xfrm>
        <a:prstGeom prst="rect">
          <a:avLst/>
        </a:prstGeom>
      </xdr:spPr>
    </xdr:pic>
    <xdr:clientData/>
  </xdr:twoCellAnchor>
  <xdr:twoCellAnchor>
    <xdr:from>
      <xdr:col>2</xdr:col>
      <xdr:colOff>203200</xdr:colOff>
      <xdr:row>29</xdr:row>
      <xdr:rowOff>63500</xdr:rowOff>
    </xdr:from>
    <xdr:to>
      <xdr:col>2</xdr:col>
      <xdr:colOff>1643200</xdr:colOff>
      <xdr:row>29</xdr:row>
      <xdr:rowOff>1503500</xdr:rowOff>
    </xdr:to>
    <xdr:pic>
      <xdr:nvPicPr>
        <xdr:cNvPr id="78" name="Kép 77">
          <a:extLst>
            <a:ext uri="{FF2B5EF4-FFF2-40B4-BE49-F238E27FC236}">
              <a16:creationId xmlns:a16="http://schemas.microsoft.com/office/drawing/2014/main" id="{E24D3EB2-E65B-4191-B364-7E6DB175F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4110" y="49145190"/>
          <a:ext cx="1438095" cy="144762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24</xdr:row>
      <xdr:rowOff>76200</xdr:rowOff>
    </xdr:from>
    <xdr:to>
      <xdr:col>2</xdr:col>
      <xdr:colOff>1668600</xdr:colOff>
      <xdr:row>24</xdr:row>
      <xdr:rowOff>1516200</xdr:rowOff>
    </xdr:to>
    <xdr:pic>
      <xdr:nvPicPr>
        <xdr:cNvPr id="79" name="Kép 78">
          <a:extLst>
            <a:ext uri="{FF2B5EF4-FFF2-40B4-BE49-F238E27FC236}">
              <a16:creationId xmlns:a16="http://schemas.microsoft.com/office/drawing/2014/main" id="{4A4D606D-B03C-4C3F-974A-584E50168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700" y="44335700"/>
          <a:ext cx="1438095" cy="1438095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26</xdr:row>
      <xdr:rowOff>76200</xdr:rowOff>
    </xdr:from>
    <xdr:to>
      <xdr:col>2</xdr:col>
      <xdr:colOff>1655900</xdr:colOff>
      <xdr:row>26</xdr:row>
      <xdr:rowOff>1516200</xdr:rowOff>
    </xdr:to>
    <xdr:pic>
      <xdr:nvPicPr>
        <xdr:cNvPr id="80" name="Kép 79">
          <a:extLst>
            <a:ext uri="{FF2B5EF4-FFF2-40B4-BE49-F238E27FC236}">
              <a16:creationId xmlns:a16="http://schemas.microsoft.com/office/drawing/2014/main" id="{6E38ACA7-A278-4832-87D6-D68464A4C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9190" y="50761900"/>
          <a:ext cx="1447620" cy="1438095"/>
        </a:xfrm>
        <a:prstGeom prst="rect">
          <a:avLst/>
        </a:prstGeom>
      </xdr:spPr>
    </xdr:pic>
    <xdr:clientData/>
  </xdr:twoCellAnchor>
  <xdr:twoCellAnchor>
    <xdr:from>
      <xdr:col>2</xdr:col>
      <xdr:colOff>284480</xdr:colOff>
      <xdr:row>27</xdr:row>
      <xdr:rowOff>132080</xdr:rowOff>
    </xdr:from>
    <xdr:to>
      <xdr:col>2</xdr:col>
      <xdr:colOff>1615440</xdr:colOff>
      <xdr:row>27</xdr:row>
      <xdr:rowOff>1463040</xdr:rowOff>
    </xdr:to>
    <xdr:pic>
      <xdr:nvPicPr>
        <xdr:cNvPr id="81" name="Kép 80">
          <a:extLst>
            <a:ext uri="{FF2B5EF4-FFF2-40B4-BE49-F238E27FC236}">
              <a16:creationId xmlns:a16="http://schemas.microsoft.com/office/drawing/2014/main" id="{A252BD4A-A12E-4B3A-A5D2-63CACBCE6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5390" y="47595790"/>
          <a:ext cx="1330960" cy="1330960"/>
        </a:xfrm>
        <a:prstGeom prst="rect">
          <a:avLst/>
        </a:prstGeom>
      </xdr:spPr>
    </xdr:pic>
    <xdr:clientData/>
  </xdr:twoCellAnchor>
  <xdr:twoCellAnchor editAs="oneCell">
    <xdr:from>
      <xdr:col>2</xdr:col>
      <xdr:colOff>223520</xdr:colOff>
      <xdr:row>1</xdr:row>
      <xdr:rowOff>50800</xdr:rowOff>
    </xdr:from>
    <xdr:to>
      <xdr:col>2</xdr:col>
      <xdr:colOff>1717040</xdr:colOff>
      <xdr:row>1</xdr:row>
      <xdr:rowOff>1544320</xdr:rowOff>
    </xdr:to>
    <xdr:pic>
      <xdr:nvPicPr>
        <xdr:cNvPr id="38" name="Kép 37">
          <a:extLst>
            <a:ext uri="{FF2B5EF4-FFF2-40B4-BE49-F238E27FC236}">
              <a16:creationId xmlns:a16="http://schemas.microsoft.com/office/drawing/2014/main" id="{ECF67786-1D31-4002-B779-FAE05295C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8080" y="1097280"/>
          <a:ext cx="1493520" cy="14935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hasz.daniel/Desktop/F&#369;t&#233;s_2024%20m&#225;sol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</sheetNames>
    <sheetDataSet>
      <sheetData sheetId="0">
        <row r="1">
          <cell r="A1" t="str">
            <v>Cikkszám</v>
          </cell>
          <cell r="B1" t="str">
            <v>Cikknév</v>
          </cell>
          <cell r="D1" t="str">
            <v>Teljes szabad</v>
          </cell>
          <cell r="E1" t="str">
            <v>Éves fogyás</v>
          </cell>
          <cell r="F1" t="str">
            <v>Forgási sebesség (év)</v>
          </cell>
          <cell r="G1" t="str">
            <v>N_Arazbeker</v>
          </cell>
          <cell r="H1" t="str">
            <v>N_bbpartner</v>
          </cell>
          <cell r="I1" t="str">
            <v>N_ccf46</v>
          </cell>
          <cell r="J1" t="str">
            <v>Br_Bestbyte</v>
          </cell>
          <cell r="K1" t="str">
            <v>Br_bestbytew</v>
          </cell>
          <cell r="L1" t="str">
            <v>BBw árrés</v>
          </cell>
          <cell r="M1" t="str">
            <v>Konkurencia ár</v>
          </cell>
          <cell r="N1" t="str">
            <v>Link</v>
          </cell>
          <cell r="O1" t="str">
            <v>Javasolt kisker ár</v>
          </cell>
          <cell r="P1" t="str">
            <v>Javasolt bbp</v>
          </cell>
        </row>
        <row r="2">
          <cell r="A2">
            <v>352633</v>
          </cell>
          <cell r="B2" t="str">
            <v>TOO CH-100-1500-W fűtőpanel</v>
          </cell>
          <cell r="C2">
            <v>352633</v>
          </cell>
          <cell r="D2">
            <v>880</v>
          </cell>
          <cell r="E2">
            <v>71</v>
          </cell>
          <cell r="F2">
            <v>12.394366197183098</v>
          </cell>
          <cell r="G2">
            <v>21300</v>
          </cell>
          <cell r="H2">
            <v>23300</v>
          </cell>
          <cell r="I2">
            <v>22135</v>
          </cell>
          <cell r="J2">
            <v>36998.998899999999</v>
          </cell>
          <cell r="K2">
            <v>36998.998899999999</v>
          </cell>
          <cell r="L2">
            <v>1.367749765258216</v>
          </cell>
          <cell r="M2">
            <v>32999</v>
          </cell>
          <cell r="N2" t="str">
            <v>https://elektromos-konvektor-futopanel-futotest.arukereso.hu/sencor/scf-3200-p518255220/#</v>
          </cell>
          <cell r="O2">
            <v>32999</v>
          </cell>
          <cell r="P2">
            <v>22085.944881889765</v>
          </cell>
        </row>
        <row r="3">
          <cell r="A3">
            <v>373563</v>
          </cell>
          <cell r="B3" t="str">
            <v>TOO EC -110 2000W fehér elektromos konvektor</v>
          </cell>
          <cell r="C3">
            <v>373563</v>
          </cell>
          <cell r="D3">
            <v>1245</v>
          </cell>
          <cell r="E3">
            <v>259</v>
          </cell>
          <cell r="F3">
            <v>4.8069498069498069</v>
          </cell>
          <cell r="G3">
            <v>3900</v>
          </cell>
          <cell r="H3">
            <v>5350</v>
          </cell>
          <cell r="I3">
            <v>5082.5</v>
          </cell>
          <cell r="J3">
            <v>8499.0051000000003</v>
          </cell>
          <cell r="K3">
            <v>8499.0051000000003</v>
          </cell>
          <cell r="L3">
            <v>1.7159307692307693</v>
          </cell>
          <cell r="M3">
            <v>7999</v>
          </cell>
          <cell r="N3" t="str">
            <v>https://elektromos-konvektor-futopanel-futotest.arukereso.hu/somogyi-elektronic/home-fk-330-p430786314/#</v>
          </cell>
          <cell r="O3">
            <v>7999</v>
          </cell>
          <cell r="P3">
            <v>5038.7401574803152</v>
          </cell>
        </row>
        <row r="4">
          <cell r="A4">
            <v>373562</v>
          </cell>
          <cell r="B4" t="str">
            <v>TOO EC -200-W 1500W elektromos konvektor</v>
          </cell>
          <cell r="C4">
            <v>373562</v>
          </cell>
          <cell r="D4">
            <v>1072</v>
          </cell>
          <cell r="E4">
            <v>28</v>
          </cell>
          <cell r="F4">
            <v>38.285714285714285</v>
          </cell>
          <cell r="G4">
            <v>7800</v>
          </cell>
          <cell r="H4">
            <v>8800</v>
          </cell>
          <cell r="I4">
            <v>8360</v>
          </cell>
          <cell r="J4">
            <v>14999.004800000001</v>
          </cell>
          <cell r="K4">
            <v>13998.9941</v>
          </cell>
          <cell r="L4">
            <v>1.4131833333333332</v>
          </cell>
          <cell r="M4">
            <v>12999</v>
          </cell>
          <cell r="N4" t="str">
            <v>https://elektromos-konvektor-futopanel-futotest.arukereso.hu/tesla/pc301wb-p1009919476/</v>
          </cell>
          <cell r="O4">
            <v>12999</v>
          </cell>
          <cell r="P4">
            <v>8700.1181102362207</v>
          </cell>
        </row>
        <row r="5">
          <cell r="A5">
            <v>373561</v>
          </cell>
          <cell r="B5" t="str">
            <v>TOO EC -500-W 2000W elektromos konvektor</v>
          </cell>
          <cell r="C5">
            <v>373561</v>
          </cell>
          <cell r="D5">
            <v>1059</v>
          </cell>
          <cell r="E5">
            <v>43</v>
          </cell>
          <cell r="F5">
            <v>24.627906976744185</v>
          </cell>
          <cell r="G5">
            <v>6640.43</v>
          </cell>
          <cell r="H5">
            <v>8800</v>
          </cell>
          <cell r="I5">
            <v>8360</v>
          </cell>
          <cell r="J5">
            <v>13998.9941</v>
          </cell>
          <cell r="K5">
            <v>13998.9941</v>
          </cell>
          <cell r="L5">
            <v>1.659957261803829</v>
          </cell>
          <cell r="M5">
            <v>12999</v>
          </cell>
          <cell r="N5" t="str">
            <v>https://elektromos-konvektor-futopanel-futotest.arukereso.hu/cecotec/ready-warm-6550-turbo-2000w-p502367161/#</v>
          </cell>
          <cell r="O5">
            <v>13999</v>
          </cell>
          <cell r="P5">
            <v>8818.2677165354326</v>
          </cell>
        </row>
        <row r="6">
          <cell r="A6">
            <v>373565</v>
          </cell>
          <cell r="B6" t="str">
            <v>TOO FG-450-W fagyőr</v>
          </cell>
          <cell r="C6">
            <v>373565</v>
          </cell>
          <cell r="D6">
            <v>1160</v>
          </cell>
          <cell r="E6">
            <v>34</v>
          </cell>
          <cell r="F6">
            <v>34.117647058823529</v>
          </cell>
          <cell r="G6">
            <v>3293.65</v>
          </cell>
          <cell r="H6">
            <v>4400</v>
          </cell>
          <cell r="I6">
            <v>4180</v>
          </cell>
          <cell r="J6">
            <v>7498.9943999999996</v>
          </cell>
          <cell r="K6">
            <v>6998.9953999999998</v>
          </cell>
          <cell r="L6">
            <v>1.6732257525845184</v>
          </cell>
          <cell r="M6">
            <v>6499</v>
          </cell>
          <cell r="N6" t="str">
            <v>https://www.arukereso.hu/hosugarzo-c4176/somogyi-elektronic/home-fkm-450-p426988200/</v>
          </cell>
          <cell r="O6">
            <v>6999</v>
          </cell>
          <cell r="P6">
            <v>4408.818897637796</v>
          </cell>
        </row>
        <row r="7">
          <cell r="A7">
            <v>352634</v>
          </cell>
          <cell r="B7" t="str">
            <v>TOO FH-100-1500-B elektromos látványkandalló</v>
          </cell>
          <cell r="C7">
            <v>352634</v>
          </cell>
          <cell r="D7">
            <v>436</v>
          </cell>
          <cell r="E7">
            <v>9</v>
          </cell>
          <cell r="F7">
            <v>48.444444444444443</v>
          </cell>
          <cell r="G7">
            <v>18242</v>
          </cell>
          <cell r="H7">
            <v>18900</v>
          </cell>
          <cell r="I7">
            <v>17955</v>
          </cell>
          <cell r="J7">
            <v>30998.998200000002</v>
          </cell>
          <cell r="K7">
            <v>29999.000199999999</v>
          </cell>
          <cell r="L7">
            <v>1.2948832364872271</v>
          </cell>
          <cell r="M7">
            <v>25999</v>
          </cell>
          <cell r="N7" t="str">
            <v>https://www.arukereso.hu/kalyha-kandallo-c4177/somogyi-elektronic/home-fkk-15-p426988329/</v>
          </cell>
          <cell r="O7">
            <v>25999</v>
          </cell>
          <cell r="P7">
            <v>18424.488188976378</v>
          </cell>
        </row>
        <row r="8">
          <cell r="A8">
            <v>334494</v>
          </cell>
          <cell r="B8" t="str">
            <v>TOO FH-123 2000W fehér ventilátoros hősugárzó</v>
          </cell>
          <cell r="C8">
            <v>334494</v>
          </cell>
          <cell r="D8">
            <v>334</v>
          </cell>
          <cell r="E8">
            <v>1419</v>
          </cell>
          <cell r="F8">
            <v>0.23537702607470048</v>
          </cell>
          <cell r="G8">
            <v>3250</v>
          </cell>
          <cell r="H8">
            <v>3460</v>
          </cell>
          <cell r="I8">
            <v>3287</v>
          </cell>
          <cell r="J8">
            <v>5498.9984000000004</v>
          </cell>
          <cell r="K8">
            <v>5498.9984000000004</v>
          </cell>
          <cell r="L8">
            <v>1.3322830769230769</v>
          </cell>
          <cell r="M8">
            <v>5299</v>
          </cell>
          <cell r="N8" t="str">
            <v>https://www.arukereso.hu/hosugarzo-c4176/somogyi-elektronic/home-fk-1-p367441471/</v>
          </cell>
          <cell r="O8">
            <v>5499</v>
          </cell>
          <cell r="P8">
            <v>3463.9370078740158</v>
          </cell>
        </row>
        <row r="9">
          <cell r="A9">
            <v>373560</v>
          </cell>
          <cell r="B9" t="str">
            <v>TOO FH-124 2000W fehér ventilátoros hősugárzó</v>
          </cell>
          <cell r="C9">
            <v>373560</v>
          </cell>
          <cell r="D9">
            <v>555</v>
          </cell>
          <cell r="E9">
            <v>444</v>
          </cell>
          <cell r="F9">
            <v>1.25</v>
          </cell>
          <cell r="G9">
            <v>2656.17</v>
          </cell>
          <cell r="H9">
            <v>3150</v>
          </cell>
          <cell r="I9">
            <v>2992.5</v>
          </cell>
          <cell r="J9">
            <v>4998.9993999999997</v>
          </cell>
          <cell r="K9">
            <v>4998.9993999999997</v>
          </cell>
          <cell r="L9">
            <v>1.4819156906372708</v>
          </cell>
          <cell r="M9">
            <v>5299</v>
          </cell>
          <cell r="N9" t="str">
            <v>https://www.arukereso.hu/hosugarzo-c4176/somogyi-elektronic/home-fk-1-p367441471/</v>
          </cell>
          <cell r="O9">
            <v>5499</v>
          </cell>
          <cell r="P9">
            <v>3463.9370078740158</v>
          </cell>
        </row>
        <row r="10">
          <cell r="A10">
            <v>224855</v>
          </cell>
          <cell r="B10" t="str">
            <v>TOO FH-565 1800W fehér ventilátoros hősugárzó</v>
          </cell>
          <cell r="C10">
            <v>224855</v>
          </cell>
          <cell r="D10">
            <v>627</v>
          </cell>
          <cell r="E10">
            <v>157</v>
          </cell>
          <cell r="F10">
            <v>3.9936305732484074</v>
          </cell>
          <cell r="G10">
            <v>3700</v>
          </cell>
          <cell r="H10">
            <v>4400</v>
          </cell>
          <cell r="I10">
            <v>4180</v>
          </cell>
          <cell r="J10">
            <v>7498.9943999999996</v>
          </cell>
          <cell r="K10">
            <v>6998.9953999999998</v>
          </cell>
          <cell r="L10">
            <v>1.4894648648648647</v>
          </cell>
          <cell r="M10">
            <v>6699</v>
          </cell>
          <cell r="N10" t="str">
            <v>https://www.arukereso.hu/hosugarzo-c4176/esperanza/sahara-ehh003-p312998943/</v>
          </cell>
          <cell r="O10">
            <v>6999</v>
          </cell>
          <cell r="P10">
            <v>4408.818897637796</v>
          </cell>
        </row>
        <row r="11">
          <cell r="A11">
            <v>352388</v>
          </cell>
          <cell r="B11" t="str">
            <v>TOO FW-3H006-Q elektromos lábmelegítő</v>
          </cell>
          <cell r="C11">
            <v>352388</v>
          </cell>
          <cell r="D11">
            <v>1287</v>
          </cell>
          <cell r="E11">
            <v>100</v>
          </cell>
          <cell r="F11">
            <v>12.87</v>
          </cell>
          <cell r="G11">
            <v>8204</v>
          </cell>
          <cell r="H11">
            <v>6900</v>
          </cell>
          <cell r="I11">
            <v>6900</v>
          </cell>
          <cell r="J11">
            <v>10999.000099999999</v>
          </cell>
          <cell r="K11">
            <v>10999.000099999999</v>
          </cell>
          <cell r="L11">
            <v>1.055659434422233</v>
          </cell>
          <cell r="M11">
            <v>8999</v>
          </cell>
          <cell r="N11" t="str">
            <v>https://labmelegito.arukereso.hu/gallet/cch210-p392913615/</v>
          </cell>
          <cell r="O11">
            <v>10999</v>
          </cell>
          <cell r="P11">
            <v>7361.535433070866</v>
          </cell>
        </row>
        <row r="12">
          <cell r="A12">
            <v>258857</v>
          </cell>
          <cell r="B12" t="str">
            <v>TOO HB-3H004-B-USB vezeték nélküli melegítő öv</v>
          </cell>
          <cell r="C12">
            <v>258857</v>
          </cell>
          <cell r="D12">
            <v>742</v>
          </cell>
          <cell r="E12">
            <v>28</v>
          </cell>
          <cell r="F12">
            <v>26.5</v>
          </cell>
          <cell r="G12">
            <v>3400</v>
          </cell>
          <cell r="H12">
            <v>4400</v>
          </cell>
          <cell r="I12">
            <v>4180</v>
          </cell>
          <cell r="J12">
            <v>7498.9943999999996</v>
          </cell>
          <cell r="K12">
            <v>6998.9953999999998</v>
          </cell>
          <cell r="L12">
            <v>1.6208882352941174</v>
          </cell>
          <cell r="M12">
            <v>10299</v>
          </cell>
          <cell r="N12" t="str">
            <v>https://melegito-parna.arukereso.hu/vivamax/gyvh51-p1041162610/#termek-leiras</v>
          </cell>
          <cell r="O12">
            <v>7999</v>
          </cell>
          <cell r="P12">
            <v>5038.7401574803152</v>
          </cell>
        </row>
        <row r="13">
          <cell r="A13">
            <v>352387</v>
          </cell>
          <cell r="B13" t="str">
            <v>TOO HP-3H002-Z elektromos melegítőpárna</v>
          </cell>
          <cell r="C13">
            <v>352387</v>
          </cell>
          <cell r="D13">
            <v>807</v>
          </cell>
          <cell r="E13">
            <v>145</v>
          </cell>
          <cell r="F13">
            <v>5.5655172413793101</v>
          </cell>
          <cell r="G13">
            <v>5070</v>
          </cell>
          <cell r="H13">
            <v>5600</v>
          </cell>
          <cell r="I13">
            <v>5320</v>
          </cell>
          <cell r="J13">
            <v>9499.0030999999999</v>
          </cell>
          <cell r="K13">
            <v>8999.0041000000001</v>
          </cell>
          <cell r="L13">
            <v>1.3975996055226825</v>
          </cell>
          <cell r="M13">
            <v>10299</v>
          </cell>
          <cell r="N13" t="str">
            <v>https://melegito-parna.arukereso.hu/vivamax/gyvh51-p1041162610/#termek-leiras</v>
          </cell>
          <cell r="O13">
            <v>8999</v>
          </cell>
          <cell r="P13">
            <v>5668.6614173228345</v>
          </cell>
        </row>
        <row r="14">
          <cell r="A14">
            <v>258855</v>
          </cell>
          <cell r="B14" t="str">
            <v>TOO HP-3H003-Q derékmelegítő párna</v>
          </cell>
          <cell r="C14">
            <v>258855</v>
          </cell>
          <cell r="D14">
            <v>703</v>
          </cell>
          <cell r="E14">
            <v>90</v>
          </cell>
          <cell r="F14">
            <v>7.8111111111111109</v>
          </cell>
          <cell r="G14">
            <v>3266</v>
          </cell>
          <cell r="H14">
            <v>3700</v>
          </cell>
          <cell r="I14">
            <v>3515</v>
          </cell>
          <cell r="J14">
            <v>6498.9964</v>
          </cell>
          <cell r="K14">
            <v>5998.9974000000002</v>
          </cell>
          <cell r="L14">
            <v>1.4463012859767299</v>
          </cell>
          <cell r="M14">
            <v>10299</v>
          </cell>
          <cell r="N14" t="str">
            <v>https://melegito-parna.arukereso.hu/vivamax/gyvh51-p1041162610/#termek-leiras</v>
          </cell>
          <cell r="O14">
            <v>7999</v>
          </cell>
          <cell r="P14">
            <v>5038.7401574803152</v>
          </cell>
        </row>
        <row r="15">
          <cell r="A15">
            <v>258856</v>
          </cell>
          <cell r="B15" t="str">
            <v>TOO HP-6H002-Q melegítő párna</v>
          </cell>
          <cell r="C15">
            <v>258856</v>
          </cell>
          <cell r="D15">
            <v>781</v>
          </cell>
          <cell r="E15">
            <v>97</v>
          </cell>
          <cell r="F15">
            <v>8.0515463917525771</v>
          </cell>
          <cell r="G15">
            <v>3441</v>
          </cell>
          <cell r="H15">
            <v>5600</v>
          </cell>
          <cell r="I15">
            <v>5320</v>
          </cell>
          <cell r="J15">
            <v>8999.0041000000001</v>
          </cell>
          <cell r="K15">
            <v>8999.0041000000001</v>
          </cell>
          <cell r="L15">
            <v>2.0592356873002036</v>
          </cell>
          <cell r="M15">
            <v>8490</v>
          </cell>
          <cell r="N15" t="str">
            <v>https://melegito-parna.arukereso.hu/mesko/ms-7429-p610984437/</v>
          </cell>
          <cell r="O15">
            <v>6999</v>
          </cell>
          <cell r="P15">
            <v>4408.818897637796</v>
          </cell>
        </row>
        <row r="16">
          <cell r="A16">
            <v>224864</v>
          </cell>
          <cell r="B16" t="str">
            <v>TOO OFR-11-2500-121 2500W 11 tagú elektromos olajradiátor</v>
          </cell>
          <cell r="C16">
            <v>224864</v>
          </cell>
          <cell r="D16">
            <v>566</v>
          </cell>
          <cell r="E16">
            <v>153</v>
          </cell>
          <cell r="F16">
            <v>3.6993464052287583</v>
          </cell>
          <cell r="G16">
            <v>15000</v>
          </cell>
          <cell r="H16">
            <v>15900</v>
          </cell>
          <cell r="I16">
            <v>15105</v>
          </cell>
          <cell r="J16">
            <v>24998.997500000001</v>
          </cell>
          <cell r="K16">
            <v>24998.997500000001</v>
          </cell>
          <cell r="L16">
            <v>1.3122833333333332</v>
          </cell>
          <cell r="M16">
            <v>19999</v>
          </cell>
          <cell r="N16" t="str">
            <v>https://olajradiator.arukereso.hu/leziter/norde-2500w-sh-29-11-p978319863/</v>
          </cell>
          <cell r="O16">
            <v>24999</v>
          </cell>
          <cell r="P16">
            <v>15747.401574803151</v>
          </cell>
        </row>
        <row r="17">
          <cell r="A17">
            <v>373558</v>
          </cell>
          <cell r="B17" t="str">
            <v>TOO OFR-11-2500-130 2500W olajradiátor</v>
          </cell>
          <cell r="C17">
            <v>373558</v>
          </cell>
          <cell r="D17">
            <v>556</v>
          </cell>
          <cell r="E17">
            <v>44</v>
          </cell>
          <cell r="F17">
            <v>12.636363636363637</v>
          </cell>
          <cell r="G17">
            <v>13000</v>
          </cell>
          <cell r="H17">
            <v>15200</v>
          </cell>
          <cell r="I17">
            <v>14440</v>
          </cell>
          <cell r="J17">
            <v>23998.999500000002</v>
          </cell>
          <cell r="K17">
            <v>23998.999500000002</v>
          </cell>
          <cell r="L17">
            <v>1.4536038461538463</v>
          </cell>
          <cell r="M17">
            <v>19999</v>
          </cell>
          <cell r="N17" t="str">
            <v>https://olajradiator.arukereso.hu/leziter/norde-2500w-sh-29-11-p978319863/</v>
          </cell>
          <cell r="O17">
            <v>22999</v>
          </cell>
          <cell r="P17">
            <v>14487.559055118112</v>
          </cell>
        </row>
        <row r="18">
          <cell r="A18">
            <v>224862</v>
          </cell>
          <cell r="B18" t="str">
            <v>TOO OFR-7-1500-121  1500W 7 tagú elektromos olajradiátor</v>
          </cell>
          <cell r="C18">
            <v>224862</v>
          </cell>
          <cell r="D18">
            <v>359</v>
          </cell>
          <cell r="E18">
            <v>19</v>
          </cell>
          <cell r="F18">
            <v>18.894736842105264</v>
          </cell>
          <cell r="G18">
            <v>6585</v>
          </cell>
          <cell r="H18">
            <v>10700</v>
          </cell>
          <cell r="I18">
            <v>10165</v>
          </cell>
          <cell r="J18">
            <v>17498.999800000001</v>
          </cell>
          <cell r="K18">
            <v>16999.000800000002</v>
          </cell>
          <cell r="L18">
            <v>2.0326560364464692</v>
          </cell>
          <cell r="M18">
            <v>16999</v>
          </cell>
          <cell r="N18" t="str">
            <v>https://olajradiator.arukereso.hu/somogyi-elektronic/home-fkos-7-m-p523380990/</v>
          </cell>
          <cell r="O18">
            <v>16999</v>
          </cell>
          <cell r="P18">
            <v>10708.031496062993</v>
          </cell>
        </row>
        <row r="19">
          <cell r="A19">
            <v>373557</v>
          </cell>
          <cell r="B19" t="str">
            <v>TOO OFR-7-1500-130 1500W olajradiátor</v>
          </cell>
          <cell r="C19">
            <v>373557</v>
          </cell>
          <cell r="D19">
            <v>1184</v>
          </cell>
          <cell r="E19">
            <v>16</v>
          </cell>
          <cell r="F19">
            <v>74</v>
          </cell>
          <cell r="G19">
            <v>8200</v>
          </cell>
          <cell r="H19">
            <v>10000</v>
          </cell>
          <cell r="I19">
            <v>9500</v>
          </cell>
          <cell r="J19">
            <v>16499.001799999998</v>
          </cell>
          <cell r="K19">
            <v>15999.0028</v>
          </cell>
          <cell r="L19">
            <v>1.5362975609756098</v>
          </cell>
          <cell r="M19">
            <v>16999</v>
          </cell>
          <cell r="N19" t="str">
            <v>https://olajradiator.arukereso.hu/somogyi-elektronic/home-fkos-7-m-p523380990/</v>
          </cell>
          <cell r="O19">
            <v>15999</v>
          </cell>
          <cell r="P19">
            <v>10078.110236220473</v>
          </cell>
        </row>
        <row r="20">
          <cell r="A20">
            <v>352632</v>
          </cell>
          <cell r="B20" t="str">
            <v>TOO OFR-7-800-120 800W olajradiátor</v>
          </cell>
          <cell r="C20">
            <v>352632</v>
          </cell>
          <cell r="D20">
            <v>919</v>
          </cell>
          <cell r="E20">
            <v>57</v>
          </cell>
          <cell r="F20">
            <v>16.12280701754386</v>
          </cell>
          <cell r="G20">
            <v>9530</v>
          </cell>
          <cell r="H20">
            <v>8000</v>
          </cell>
          <cell r="I20">
            <v>7900</v>
          </cell>
          <cell r="J20">
            <v>16999.000800000002</v>
          </cell>
          <cell r="K20">
            <v>12998.9961</v>
          </cell>
          <cell r="L20">
            <v>1.0740220356768102</v>
          </cell>
          <cell r="M20">
            <v>12490</v>
          </cell>
          <cell r="N20" t="str">
            <v>Mesko MS 7804</v>
          </cell>
          <cell r="O20">
            <v>12999</v>
          </cell>
          <cell r="P20">
            <v>8200</v>
          </cell>
        </row>
        <row r="21">
          <cell r="A21">
            <v>224865</v>
          </cell>
          <cell r="B21" t="str">
            <v>TOO OFR-9-1500-343TF 2000W 9 tagú elektromos olajradiátor</v>
          </cell>
          <cell r="C21">
            <v>224865</v>
          </cell>
          <cell r="D21">
            <v>266</v>
          </cell>
          <cell r="E21">
            <v>103</v>
          </cell>
          <cell r="F21">
            <v>2.5825242718446604</v>
          </cell>
          <cell r="G21">
            <v>10536</v>
          </cell>
          <cell r="H21">
            <v>13800</v>
          </cell>
          <cell r="I21">
            <v>13110</v>
          </cell>
          <cell r="J21">
            <v>21999.003499999999</v>
          </cell>
          <cell r="K21">
            <v>21999.003499999999</v>
          </cell>
          <cell r="L21">
            <v>1.6440821943811692</v>
          </cell>
          <cell r="M21">
            <v>19999</v>
          </cell>
          <cell r="N21" t="str">
            <v>https://olajradiator.arukereso.hu/somogyi-elektronic/home-fkos-9-m-p523381005/</v>
          </cell>
          <cell r="O21">
            <v>22999</v>
          </cell>
          <cell r="P21">
            <v>14487.559055118112</v>
          </cell>
        </row>
        <row r="22">
          <cell r="A22">
            <v>224863</v>
          </cell>
          <cell r="B22" t="str">
            <v>TOO OFR-9-2000-121 2000W 9 tagú elektromos olajradiátor</v>
          </cell>
          <cell r="C22">
            <v>224863</v>
          </cell>
          <cell r="D22">
            <v>817</v>
          </cell>
          <cell r="E22">
            <v>47</v>
          </cell>
          <cell r="F22">
            <v>17.382978723404257</v>
          </cell>
          <cell r="G22">
            <v>13650</v>
          </cell>
          <cell r="H22">
            <v>12600</v>
          </cell>
          <cell r="I22">
            <v>11970</v>
          </cell>
          <cell r="J22">
            <v>20999.005499999999</v>
          </cell>
          <cell r="K22">
            <v>19998.9948</v>
          </cell>
          <cell r="L22">
            <v>1.153643956043956</v>
          </cell>
          <cell r="M22">
            <v>19999</v>
          </cell>
          <cell r="N22" t="str">
            <v>https://olajradiator.arukereso.hu/somogyi-elektronic/home-fkos-9-m-p523381005/</v>
          </cell>
          <cell r="O22">
            <v>19999</v>
          </cell>
          <cell r="P22">
            <v>12597.795275590552</v>
          </cell>
        </row>
        <row r="23">
          <cell r="A23">
            <v>373559</v>
          </cell>
          <cell r="B23" t="str">
            <v>TOO OFR-9-2400-130 2400W olajradiátor</v>
          </cell>
          <cell r="C23">
            <v>373559</v>
          </cell>
          <cell r="D23">
            <v>1098</v>
          </cell>
          <cell r="E23">
            <v>2</v>
          </cell>
          <cell r="F23">
            <v>549</v>
          </cell>
          <cell r="G23">
            <v>13758.97</v>
          </cell>
          <cell r="H23">
            <v>16200</v>
          </cell>
          <cell r="I23">
            <v>15390</v>
          </cell>
          <cell r="J23">
            <v>25998.995500000001</v>
          </cell>
          <cell r="K23">
            <v>25998.995500000001</v>
          </cell>
          <cell r="L23">
            <v>1.4878766361144768</v>
          </cell>
          <cell r="M23">
            <v>27490</v>
          </cell>
          <cell r="N23" t="str">
            <v>https://olajradiator.arukereso.hu/descon/da-j2052f-p590102046/</v>
          </cell>
          <cell r="O23">
            <v>25999</v>
          </cell>
          <cell r="P23">
            <v>16377.322834645669</v>
          </cell>
        </row>
        <row r="24">
          <cell r="A24">
            <v>224856</v>
          </cell>
          <cell r="B24" t="str">
            <v>TOO PH-344 1500W ventilátoros hősugárzó</v>
          </cell>
          <cell r="C24">
            <v>224856</v>
          </cell>
          <cell r="D24">
            <v>510</v>
          </cell>
          <cell r="E24">
            <v>446</v>
          </cell>
          <cell r="F24">
            <v>1.1434977578475336</v>
          </cell>
          <cell r="G24">
            <v>3900</v>
          </cell>
          <cell r="H24">
            <v>5000</v>
          </cell>
          <cell r="I24">
            <v>4750</v>
          </cell>
          <cell r="J24">
            <v>8499.0051000000003</v>
          </cell>
          <cell r="K24">
            <v>7999.0060999999996</v>
          </cell>
          <cell r="L24">
            <v>1.6149820512820512</v>
          </cell>
          <cell r="M24">
            <v>7499</v>
          </cell>
          <cell r="N24" t="str">
            <v>https://www.arukereso.hu/hosugarzo-c4176/esperanza/ehh006-atacama-p501725374/</v>
          </cell>
          <cell r="O24">
            <v>7999</v>
          </cell>
          <cell r="P24">
            <v>5038.7401574803152</v>
          </cell>
        </row>
        <row r="25">
          <cell r="A25">
            <v>301284</v>
          </cell>
          <cell r="B25" t="str">
            <v>TOO QH-122 800W fehér kvarc hősugárzó</v>
          </cell>
          <cell r="C25">
            <v>301284</v>
          </cell>
          <cell r="D25">
            <v>915</v>
          </cell>
          <cell r="E25">
            <v>343</v>
          </cell>
          <cell r="F25">
            <v>2.6676384839650145</v>
          </cell>
          <cell r="G25">
            <v>2839</v>
          </cell>
          <cell r="H25">
            <v>3150</v>
          </cell>
          <cell r="I25">
            <v>2992.5</v>
          </cell>
          <cell r="J25">
            <v>5498.9984000000004</v>
          </cell>
          <cell r="K25">
            <v>4998.9993999999997</v>
          </cell>
          <cell r="L25">
            <v>1.3864811553363861</v>
          </cell>
          <cell r="M25">
            <v>4999</v>
          </cell>
          <cell r="N25" t="str">
            <v>https://www.arukereso.hu/hosugarzo-c4176/esperanza/ehh009-thar-800w-p621417438/</v>
          </cell>
          <cell r="O25">
            <v>4999</v>
          </cell>
          <cell r="P25">
            <v>3148.9763779527561</v>
          </cell>
        </row>
        <row r="26">
          <cell r="A26">
            <v>224858</v>
          </cell>
          <cell r="B26" t="str">
            <v>TOO QH-343 1200W fali kvarc hősugárzó</v>
          </cell>
          <cell r="C26">
            <v>224858</v>
          </cell>
          <cell r="D26">
            <v>973</v>
          </cell>
          <cell r="E26">
            <v>524</v>
          </cell>
          <cell r="F26">
            <v>1.8568702290076335</v>
          </cell>
          <cell r="G26">
            <v>4839</v>
          </cell>
          <cell r="H26">
            <v>5600</v>
          </cell>
          <cell r="I26">
            <v>5320</v>
          </cell>
          <cell r="J26">
            <v>9499.0030999999999</v>
          </cell>
          <cell r="K26">
            <v>8999.0041000000001</v>
          </cell>
          <cell r="L26">
            <v>1.464317007646208</v>
          </cell>
          <cell r="M26">
            <v>8690</v>
          </cell>
          <cell r="N26" t="str">
            <v>https://kulteri-hosugarzo-teraszfuto.arukereso.hu/somogyi-elektronic/home-fk-24-p240102785/#</v>
          </cell>
          <cell r="O26">
            <v>8999</v>
          </cell>
          <cell r="P26">
            <v>5668.6614173228345</v>
          </cell>
        </row>
        <row r="27">
          <cell r="A27">
            <v>224859</v>
          </cell>
          <cell r="B27" t="str">
            <v>TOO QH-565 2000W kültéri fali kvarc hősugárzó</v>
          </cell>
          <cell r="C27">
            <v>224859</v>
          </cell>
          <cell r="D27">
            <v>1151</v>
          </cell>
          <cell r="E27">
            <v>38</v>
          </cell>
          <cell r="F27">
            <v>30.289473684210527</v>
          </cell>
          <cell r="G27">
            <v>6300</v>
          </cell>
          <cell r="H27">
            <v>7500</v>
          </cell>
          <cell r="I27">
            <v>7125</v>
          </cell>
          <cell r="J27">
            <v>11998.998100000001</v>
          </cell>
          <cell r="K27">
            <v>11998.998100000001</v>
          </cell>
          <cell r="L27">
            <v>1.4996873015873018</v>
          </cell>
          <cell r="M27">
            <v>13390</v>
          </cell>
          <cell r="N27" t="str">
            <v>https://kulteri-hosugarzo-teraszfuto.arukereso.hu/nedis/htpa110ebk-p582190956/#</v>
          </cell>
          <cell r="O27">
            <v>11999</v>
          </cell>
          <cell r="P27">
            <v>7558.4251968503931</v>
          </cell>
        </row>
        <row r="28">
          <cell r="A28">
            <v>330222</v>
          </cell>
          <cell r="B28" t="str">
            <v>TOO SP-3H009-GR elektromos vállmelegítő párna és mellény</v>
          </cell>
          <cell r="C28">
            <v>330222</v>
          </cell>
          <cell r="D28">
            <v>413</v>
          </cell>
          <cell r="E28">
            <v>15</v>
          </cell>
          <cell r="F28">
            <v>27.533333333333335</v>
          </cell>
          <cell r="G28">
            <v>7321</v>
          </cell>
          <cell r="H28">
            <v>8000</v>
          </cell>
          <cell r="I28">
            <v>7600</v>
          </cell>
          <cell r="J28">
            <v>12998.9961</v>
          </cell>
          <cell r="K28">
            <v>12998.9961</v>
          </cell>
          <cell r="L28">
            <v>1.3980917907389701</v>
          </cell>
          <cell r="M28">
            <v>12390</v>
          </cell>
          <cell r="N28" t="str">
            <v>https://melegito-parna.arukereso.hu/medisana/hp-622-p350276795/#</v>
          </cell>
          <cell r="O28">
            <v>11999</v>
          </cell>
          <cell r="P28">
            <v>7558.4251968503931</v>
          </cell>
        </row>
        <row r="29">
          <cell r="A29">
            <v>330221</v>
          </cell>
          <cell r="B29" t="str">
            <v>TOO UB-3H008-W elektromos ágymelegítő</v>
          </cell>
          <cell r="C29">
            <v>330221</v>
          </cell>
          <cell r="D29">
            <v>1615</v>
          </cell>
          <cell r="E29">
            <v>177</v>
          </cell>
          <cell r="F29">
            <v>9.1242937853107353</v>
          </cell>
          <cell r="G29">
            <v>4986</v>
          </cell>
          <cell r="H29">
            <v>5000</v>
          </cell>
          <cell r="I29">
            <v>5000</v>
          </cell>
          <cell r="J29">
            <v>7999.0060999999996</v>
          </cell>
          <cell r="K29">
            <v>7999.0060999999996</v>
          </cell>
          <cell r="L29">
            <v>1.2632230244685116</v>
          </cell>
          <cell r="M29">
            <v>7999</v>
          </cell>
          <cell r="N29" t="str">
            <v>https://agymelegito.arukereso.hu/esperanza/ehb002-p351083753/#termek-leiras</v>
          </cell>
          <cell r="O29">
            <v>7999</v>
          </cell>
          <cell r="P29">
            <v>5038.7401574803152</v>
          </cell>
        </row>
        <row r="30">
          <cell r="A30">
            <v>352386</v>
          </cell>
          <cell r="B30" t="str">
            <v>TOO UB-3H009-W kétszemélyes elektromos ágymelegítő</v>
          </cell>
          <cell r="C30">
            <v>352386</v>
          </cell>
          <cell r="D30">
            <v>1256</v>
          </cell>
          <cell r="E30">
            <v>235</v>
          </cell>
          <cell r="F30">
            <v>5.3446808510638295</v>
          </cell>
          <cell r="G30">
            <v>7166</v>
          </cell>
          <cell r="H30">
            <v>8000</v>
          </cell>
          <cell r="I30">
            <v>8000</v>
          </cell>
          <cell r="J30">
            <v>12998.9961</v>
          </cell>
          <cell r="K30">
            <v>12998.9961</v>
          </cell>
          <cell r="L30">
            <v>1.4283324030142339</v>
          </cell>
          <cell r="M30">
            <v>12999</v>
          </cell>
          <cell r="N30" t="str">
            <v>https://agymelegito.arukereso.hu/nedis/pebl110cwt2-p516797025/#termek-leiras</v>
          </cell>
          <cell r="O30">
            <v>12999</v>
          </cell>
          <cell r="P30">
            <v>8188.3464566929142</v>
          </cell>
        </row>
        <row r="31">
          <cell r="A31">
            <v>224860</v>
          </cell>
          <cell r="B31" t="str">
            <v>TOO WMH-345 2000W fali design + RC ventilátoros fűtőtest</v>
          </cell>
          <cell r="C31">
            <v>224860</v>
          </cell>
          <cell r="D31">
            <v>774</v>
          </cell>
          <cell r="E31">
            <v>172</v>
          </cell>
          <cell r="F31">
            <v>4.5</v>
          </cell>
          <cell r="G31">
            <v>17104</v>
          </cell>
          <cell r="H31">
            <v>16500</v>
          </cell>
          <cell r="I31">
            <v>16000</v>
          </cell>
          <cell r="J31">
            <v>26999.0062</v>
          </cell>
          <cell r="K31">
            <v>25998.995500000001</v>
          </cell>
          <cell r="L31">
            <v>1.1968925397567822</v>
          </cell>
          <cell r="M31">
            <v>14990</v>
          </cell>
          <cell r="N31" t="str">
            <v>https://www.arukereso.hu/hosugarzo-c4176/somogyi-elektronic/home-fkf-42201-p490829937/#termek-leiras</v>
          </cell>
          <cell r="O31">
            <v>25999</v>
          </cell>
          <cell r="P31">
            <v>16377.322834645669</v>
          </cell>
        </row>
        <row r="32">
          <cell r="A32">
            <v>369898</v>
          </cell>
          <cell r="B32" t="str">
            <v>TOO HMF 122-BL illóolaj párásító</v>
          </cell>
          <cell r="C32">
            <v>369898</v>
          </cell>
          <cell r="D32">
            <v>942</v>
          </cell>
          <cell r="E32">
            <v>69</v>
          </cell>
          <cell r="F32">
            <v>13.652173913043478</v>
          </cell>
          <cell r="G32">
            <v>5600</v>
          </cell>
          <cell r="H32">
            <v>6200</v>
          </cell>
          <cell r="I32">
            <v>5890</v>
          </cell>
          <cell r="J32">
            <v>9999.0020999999997</v>
          </cell>
          <cell r="K32">
            <v>9999.0020999999997</v>
          </cell>
          <cell r="L32">
            <v>1.4059339285714285</v>
          </cell>
          <cell r="O32">
            <v>9999</v>
          </cell>
          <cell r="P32">
            <v>6298.5826771653547</v>
          </cell>
        </row>
        <row r="33">
          <cell r="A33">
            <v>369900</v>
          </cell>
          <cell r="B33" t="str">
            <v>TOO HMF AD 124-W illóolaj párásító</v>
          </cell>
          <cell r="C33">
            <v>369900</v>
          </cell>
          <cell r="D33">
            <v>831</v>
          </cell>
          <cell r="E33">
            <v>101</v>
          </cell>
          <cell r="F33">
            <v>8.227722772277227</v>
          </cell>
          <cell r="G33">
            <v>1700</v>
          </cell>
          <cell r="H33">
            <v>2500</v>
          </cell>
          <cell r="I33">
            <v>2375</v>
          </cell>
          <cell r="J33">
            <v>3999.0014000000001</v>
          </cell>
          <cell r="K33">
            <v>3999.0014000000001</v>
          </cell>
          <cell r="L33">
            <v>1.8522470588235296</v>
          </cell>
          <cell r="O33">
            <v>3999</v>
          </cell>
          <cell r="P33">
            <v>2519.0551181102364</v>
          </cell>
        </row>
        <row r="34">
          <cell r="A34">
            <v>307218</v>
          </cell>
          <cell r="B34" t="str">
            <v>TOO HMF-AD-120W ultrahangos illóolaj párásító</v>
          </cell>
          <cell r="C34">
            <v>307218</v>
          </cell>
          <cell r="D34">
            <v>4049</v>
          </cell>
          <cell r="E34">
            <v>468</v>
          </cell>
          <cell r="F34">
            <v>8.6517094017094021</v>
          </cell>
          <cell r="G34">
            <v>1706</v>
          </cell>
          <cell r="H34">
            <v>2500</v>
          </cell>
          <cell r="I34">
            <v>2375</v>
          </cell>
          <cell r="J34">
            <v>3999.0014000000001</v>
          </cell>
          <cell r="K34">
            <v>3999.0014000000001</v>
          </cell>
          <cell r="L34">
            <v>1.8457327080890975</v>
          </cell>
          <cell r="O34">
            <v>3999</v>
          </cell>
          <cell r="P34">
            <v>2519.0551181102364</v>
          </cell>
        </row>
        <row r="35">
          <cell r="A35">
            <v>369899</v>
          </cell>
          <cell r="B35" t="str">
            <v>TOO HMF-AD-123-W aromaterápiás diffúzor és párásító lángefektussal</v>
          </cell>
          <cell r="C35">
            <v>369899</v>
          </cell>
          <cell r="D35">
            <v>951</v>
          </cell>
          <cell r="E35">
            <v>55</v>
          </cell>
          <cell r="F35">
            <v>17.290909090909089</v>
          </cell>
          <cell r="G35">
            <v>3714</v>
          </cell>
          <cell r="H35">
            <v>4400</v>
          </cell>
          <cell r="I35">
            <v>4180</v>
          </cell>
          <cell r="J35">
            <v>7498.9943999999996</v>
          </cell>
          <cell r="K35">
            <v>6998.9953999999998</v>
          </cell>
          <cell r="L35">
            <v>1.4838502961766289</v>
          </cell>
          <cell r="M35">
            <v>4890</v>
          </cell>
          <cell r="N35" t="str">
            <v>https://illoolaj-parologtato.arukereso.hu/aovo/fire-p1034995141/</v>
          </cell>
          <cell r="O35">
            <v>5999</v>
          </cell>
          <cell r="P35">
            <v>3778.8976377952758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6AD8D-EA4E-487C-B1C7-AB2F4935C704}">
  <dimension ref="A1:I36"/>
  <sheetViews>
    <sheetView tabSelected="1" zoomScale="75" zoomScaleNormal="75" zoomScaleSheetLayoutView="70" workbookViewId="0">
      <pane ySplit="1" topLeftCell="A2" activePane="bottomLeft" state="frozen"/>
      <selection pane="bottomLeft" activeCell="L36" sqref="L36"/>
    </sheetView>
  </sheetViews>
  <sheetFormatPr defaultColWidth="9.109375" defaultRowHeight="14.4" x14ac:dyDescent="0.3"/>
  <cols>
    <col min="1" max="1" width="17.33203125" style="1" customWidth="1"/>
    <col min="2" max="2" width="33.21875" style="21" customWidth="1"/>
    <col min="3" max="3" width="27.6640625" style="1" customWidth="1"/>
    <col min="4" max="4" width="22.6640625" style="1" bestFit="1" customWidth="1"/>
    <col min="5" max="5" width="45.88671875" style="3" bestFit="1" customWidth="1"/>
    <col min="6" max="6" width="28.109375" style="1" customWidth="1"/>
    <col min="7" max="8" width="17.109375" style="2" customWidth="1"/>
    <col min="9" max="9" width="21.109375" style="1" customWidth="1"/>
    <col min="10" max="16384" width="9.109375" style="1"/>
  </cols>
  <sheetData>
    <row r="1" spans="1:9" s="8" customFormat="1" ht="82.5" customHeight="1" x14ac:dyDescent="0.3">
      <c r="A1" s="10" t="s">
        <v>1</v>
      </c>
      <c r="B1" s="12" t="s">
        <v>63</v>
      </c>
      <c r="C1" s="12" t="s">
        <v>62</v>
      </c>
      <c r="D1" s="12" t="s">
        <v>0</v>
      </c>
      <c r="E1" s="12" t="s">
        <v>2</v>
      </c>
      <c r="F1" s="12" t="s">
        <v>61</v>
      </c>
      <c r="G1" s="9" t="s">
        <v>60</v>
      </c>
      <c r="H1" s="9" t="s">
        <v>59</v>
      </c>
      <c r="I1" s="31" t="s">
        <v>132</v>
      </c>
    </row>
    <row r="2" spans="1:9" s="8" customFormat="1" ht="126" customHeight="1" x14ac:dyDescent="0.3">
      <c r="A2" s="25">
        <v>334494</v>
      </c>
      <c r="B2" s="22" t="s">
        <v>98</v>
      </c>
      <c r="C2" s="5"/>
      <c r="D2" s="5" t="s">
        <v>29</v>
      </c>
      <c r="E2" s="30" t="s">
        <v>30</v>
      </c>
      <c r="F2" s="4" t="s">
        <v>77</v>
      </c>
      <c r="G2" s="26">
        <f>VLOOKUP(A:A,[1]Munka1!$A:$O,15,0)</f>
        <v>5499</v>
      </c>
      <c r="H2" s="27">
        <f>VLOOKUP(A:A,[1]Munka1!$A:$P,16,0)</f>
        <v>3463.9370078740158</v>
      </c>
      <c r="I2" s="32"/>
    </row>
    <row r="3" spans="1:9" s="8" customFormat="1" ht="126" customHeight="1" x14ac:dyDescent="0.3">
      <c r="A3" s="25">
        <v>373560</v>
      </c>
      <c r="B3" s="22" t="s">
        <v>98</v>
      </c>
      <c r="C3" s="5"/>
      <c r="D3" s="5" t="s">
        <v>49</v>
      </c>
      <c r="E3" s="30" t="s">
        <v>50</v>
      </c>
      <c r="F3" s="4" t="s">
        <v>87</v>
      </c>
      <c r="G3" s="26">
        <f>VLOOKUP(A:A,[1]Munka1!$A:$O,15,0)</f>
        <v>5499</v>
      </c>
      <c r="H3" s="27">
        <f>VLOOKUP(A:A,[1]Munka1!$A:$P,16,0)</f>
        <v>3463.9370078740158</v>
      </c>
      <c r="I3" s="32"/>
    </row>
    <row r="4" spans="1:9" s="8" customFormat="1" ht="126" customHeight="1" x14ac:dyDescent="0.3">
      <c r="A4" s="23">
        <v>224855</v>
      </c>
      <c r="B4" s="16" t="s">
        <v>98</v>
      </c>
      <c r="C4" s="17"/>
      <c r="D4" s="16" t="s">
        <v>3</v>
      </c>
      <c r="E4" s="28" t="s">
        <v>4</v>
      </c>
      <c r="F4" s="18" t="s">
        <v>64</v>
      </c>
      <c r="G4" s="26">
        <f>VLOOKUP(A:A,[1]Munka1!$A:$O,15,0)</f>
        <v>6999</v>
      </c>
      <c r="H4" s="27">
        <f>VLOOKUP(A:A,[1]Munka1!$A:$P,16,0)</f>
        <v>4408.818897637796</v>
      </c>
      <c r="I4" s="32"/>
    </row>
    <row r="5" spans="1:9" s="15" customFormat="1" ht="126" customHeight="1" x14ac:dyDescent="0.3">
      <c r="A5" s="24">
        <v>224856</v>
      </c>
      <c r="B5" s="16" t="s">
        <v>98</v>
      </c>
      <c r="C5" s="14"/>
      <c r="D5" s="20" t="s">
        <v>5</v>
      </c>
      <c r="E5" s="29" t="s">
        <v>6</v>
      </c>
      <c r="F5" s="19" t="s">
        <v>65</v>
      </c>
      <c r="G5" s="26">
        <f>VLOOKUP(A:A,[1]Munka1!$A:$O,15,0)</f>
        <v>7999</v>
      </c>
      <c r="H5" s="27">
        <f>VLOOKUP(A:A,[1]Munka1!$A:$P,16,0)</f>
        <v>5038.7401574803152</v>
      </c>
      <c r="I5" s="33"/>
    </row>
    <row r="6" spans="1:9" s="15" customFormat="1" ht="126" customHeight="1" x14ac:dyDescent="0.3">
      <c r="A6" s="25">
        <v>301284</v>
      </c>
      <c r="B6" s="22" t="s">
        <v>99</v>
      </c>
      <c r="C6" s="5"/>
      <c r="D6" s="5" t="s">
        <v>27</v>
      </c>
      <c r="E6" s="30" t="s">
        <v>28</v>
      </c>
      <c r="F6" s="4" t="s">
        <v>76</v>
      </c>
      <c r="G6" s="26">
        <f>VLOOKUP(A:A,[1]Munka1!$A:$O,15,0)</f>
        <v>4999</v>
      </c>
      <c r="H6" s="27">
        <f>VLOOKUP(A:A,[1]Munka1!$A:$P,16,0)</f>
        <v>3148.9763779527561</v>
      </c>
      <c r="I6" s="33"/>
    </row>
    <row r="7" spans="1:9" s="8" customFormat="1" ht="126" customHeight="1" x14ac:dyDescent="0.3">
      <c r="A7" s="24">
        <v>224858</v>
      </c>
      <c r="B7" s="13" t="s">
        <v>100</v>
      </c>
      <c r="C7" s="14"/>
      <c r="D7" s="20" t="s">
        <v>7</v>
      </c>
      <c r="E7" s="29" t="s">
        <v>8</v>
      </c>
      <c r="F7" s="19" t="s">
        <v>66</v>
      </c>
      <c r="G7" s="26">
        <f>VLOOKUP(A:A,[1]Munka1!$A:$O,15,0)</f>
        <v>8999</v>
      </c>
      <c r="H7" s="27">
        <f>VLOOKUP(A:A,[1]Munka1!$A:$P,16,0)</f>
        <v>5668.6614173228345</v>
      </c>
      <c r="I7" s="32"/>
    </row>
    <row r="8" spans="1:9" s="8" customFormat="1" ht="126" customHeight="1" x14ac:dyDescent="0.3">
      <c r="A8" s="24">
        <v>224859</v>
      </c>
      <c r="B8" s="13" t="s">
        <v>100</v>
      </c>
      <c r="C8" s="14"/>
      <c r="D8" s="20" t="s">
        <v>9</v>
      </c>
      <c r="E8" s="29" t="s">
        <v>10</v>
      </c>
      <c r="F8" s="19" t="s">
        <v>67</v>
      </c>
      <c r="G8" s="26">
        <f>VLOOKUP(A:A,[1]Munka1!$A:$O,15,0)</f>
        <v>11999</v>
      </c>
      <c r="H8" s="27">
        <f>VLOOKUP(A:A,[1]Munka1!$A:$P,16,0)</f>
        <v>7558.4251968503931</v>
      </c>
      <c r="I8" s="32"/>
    </row>
    <row r="9" spans="1:9" s="8" customFormat="1" ht="126" customHeight="1" x14ac:dyDescent="0.3">
      <c r="A9" s="24">
        <v>224860</v>
      </c>
      <c r="B9" s="13" t="s">
        <v>101</v>
      </c>
      <c r="C9" s="14"/>
      <c r="D9" s="20" t="s">
        <v>11</v>
      </c>
      <c r="E9" s="29" t="s">
        <v>12</v>
      </c>
      <c r="F9" s="19" t="s">
        <v>68</v>
      </c>
      <c r="G9" s="26">
        <f>VLOOKUP(A:A,[1]Munka1!$A:$O,15,0)</f>
        <v>25999</v>
      </c>
      <c r="H9" s="27">
        <f>VLOOKUP(A:A,[1]Munka1!$A:$P,16,0)</f>
        <v>16377.322834645669</v>
      </c>
      <c r="I9" s="32"/>
    </row>
    <row r="10" spans="1:9" ht="126" customHeight="1" x14ac:dyDescent="0.3">
      <c r="A10" s="25">
        <v>352632</v>
      </c>
      <c r="B10" s="22" t="s">
        <v>102</v>
      </c>
      <c r="C10" s="5"/>
      <c r="D10" s="5" t="s">
        <v>37</v>
      </c>
      <c r="E10" s="30" t="s">
        <v>38</v>
      </c>
      <c r="F10" s="4" t="s">
        <v>81</v>
      </c>
      <c r="G10" s="26">
        <f>VLOOKUP(A:A,[1]Munka1!$A:$O,15,0)</f>
        <v>12999</v>
      </c>
      <c r="H10" s="27">
        <f>VLOOKUP(A:A,[1]Munka1!$A:$P,16,0)</f>
        <v>8200</v>
      </c>
      <c r="I10" s="34"/>
    </row>
    <row r="11" spans="1:9" s="8" customFormat="1" ht="126" customHeight="1" x14ac:dyDescent="0.3">
      <c r="A11" s="25">
        <v>373557</v>
      </c>
      <c r="B11" s="22" t="s">
        <v>102</v>
      </c>
      <c r="C11" s="5"/>
      <c r="D11" s="5" t="s">
        <v>43</v>
      </c>
      <c r="E11" s="30" t="s">
        <v>44</v>
      </c>
      <c r="F11" s="4" t="s">
        <v>84</v>
      </c>
      <c r="G11" s="26">
        <f>VLOOKUP(A:A,[1]Munka1!$A:$O,15,0)</f>
        <v>15999</v>
      </c>
      <c r="H11" s="27">
        <f>VLOOKUP(A:A,[1]Munka1!$A:$P,16,0)</f>
        <v>10078.110236220473</v>
      </c>
      <c r="I11" s="32"/>
    </row>
    <row r="12" spans="1:9" s="8" customFormat="1" ht="126" customHeight="1" x14ac:dyDescent="0.3">
      <c r="A12" s="16">
        <v>224862</v>
      </c>
      <c r="B12" s="13" t="s">
        <v>102</v>
      </c>
      <c r="C12" s="17"/>
      <c r="D12" s="16" t="s">
        <v>13</v>
      </c>
      <c r="E12" s="28" t="s">
        <v>14</v>
      </c>
      <c r="F12" s="18" t="s">
        <v>69</v>
      </c>
      <c r="G12" s="26">
        <f>VLOOKUP(A:A,[1]Munka1!$A:$O,15,0)</f>
        <v>16999</v>
      </c>
      <c r="H12" s="27">
        <f>VLOOKUP(A:A,[1]Munka1!$A:$P,16,0)</f>
        <v>10708.031496062993</v>
      </c>
      <c r="I12" s="32"/>
    </row>
    <row r="13" spans="1:9" s="8" customFormat="1" ht="126" customHeight="1" x14ac:dyDescent="0.3">
      <c r="A13" s="24">
        <v>224863</v>
      </c>
      <c r="B13" s="13" t="s">
        <v>102</v>
      </c>
      <c r="C13" s="14"/>
      <c r="D13" s="20" t="s">
        <v>15</v>
      </c>
      <c r="E13" s="29" t="s">
        <v>16</v>
      </c>
      <c r="F13" s="19" t="s">
        <v>70</v>
      </c>
      <c r="G13" s="26">
        <f>VLOOKUP(A:A,[1]Munka1!$A:$O,15,0)</f>
        <v>19999</v>
      </c>
      <c r="H13" s="27">
        <f>VLOOKUP(A:A,[1]Munka1!$A:$P,16,0)</f>
        <v>12597.795275590552</v>
      </c>
      <c r="I13" s="32"/>
    </row>
    <row r="14" spans="1:9" s="8" customFormat="1" ht="126" customHeight="1" x14ac:dyDescent="0.3">
      <c r="A14" s="25">
        <v>224865</v>
      </c>
      <c r="B14" s="13" t="s">
        <v>102</v>
      </c>
      <c r="C14" s="6"/>
      <c r="D14" s="5" t="s">
        <v>19</v>
      </c>
      <c r="E14" s="30" t="s">
        <v>20</v>
      </c>
      <c r="F14" s="4" t="s">
        <v>72</v>
      </c>
      <c r="G14" s="26">
        <f>VLOOKUP(A:A,[1]Munka1!$A:$O,15,0)</f>
        <v>22999</v>
      </c>
      <c r="H14" s="27">
        <f>VLOOKUP(A:A,[1]Munka1!$A:$P,16,0)</f>
        <v>14487.559055118112</v>
      </c>
      <c r="I14" s="32"/>
    </row>
    <row r="15" spans="1:9" s="8" customFormat="1" ht="126" customHeight="1" x14ac:dyDescent="0.3">
      <c r="A15" s="25">
        <v>373558</v>
      </c>
      <c r="B15" s="22" t="s">
        <v>102</v>
      </c>
      <c r="C15" s="6"/>
      <c r="D15" s="5" t="s">
        <v>45</v>
      </c>
      <c r="E15" s="30" t="s">
        <v>46</v>
      </c>
      <c r="F15" s="4" t="s">
        <v>85</v>
      </c>
      <c r="G15" s="26">
        <f>VLOOKUP(A:A,[1]Munka1!$A:$O,15,0)</f>
        <v>22999</v>
      </c>
      <c r="H15" s="27">
        <f>VLOOKUP(A:A,[1]Munka1!$A:$P,16,0)</f>
        <v>14487.559055118112</v>
      </c>
      <c r="I15" s="32"/>
    </row>
    <row r="16" spans="1:9" s="2" customFormat="1" ht="126" customHeight="1" x14ac:dyDescent="0.3">
      <c r="A16" s="25">
        <v>224864</v>
      </c>
      <c r="B16" s="13" t="s">
        <v>102</v>
      </c>
      <c r="C16" s="5"/>
      <c r="D16" s="5" t="s">
        <v>17</v>
      </c>
      <c r="E16" s="30" t="s">
        <v>18</v>
      </c>
      <c r="F16" s="7" t="s">
        <v>71</v>
      </c>
      <c r="G16" s="26">
        <f>VLOOKUP(A:A,[1]Munka1!$A:$O,15,0)</f>
        <v>24999</v>
      </c>
      <c r="H16" s="27">
        <f>VLOOKUP(A:A,[1]Munka1!$A:$P,16,0)</f>
        <v>15747.401574803151</v>
      </c>
      <c r="I16" s="6"/>
    </row>
    <row r="17" spans="1:9" s="2" customFormat="1" ht="126" customHeight="1" x14ac:dyDescent="0.3">
      <c r="A17" s="25">
        <v>373559</v>
      </c>
      <c r="B17" s="22" t="s">
        <v>102</v>
      </c>
      <c r="C17" s="6"/>
      <c r="D17" s="5" t="s">
        <v>47</v>
      </c>
      <c r="E17" s="30" t="s">
        <v>48</v>
      </c>
      <c r="F17" s="4" t="s">
        <v>86</v>
      </c>
      <c r="G17" s="26">
        <f>VLOOKUP(A:A,[1]Munka1!$A:$O,15,0)</f>
        <v>25999</v>
      </c>
      <c r="H17" s="27">
        <f>VLOOKUP(A:A,[1]Munka1!$A:$P,16,0)</f>
        <v>16377.322834645669</v>
      </c>
      <c r="I17" s="6"/>
    </row>
    <row r="18" spans="1:9" s="2" customFormat="1" ht="126" customHeight="1" x14ac:dyDescent="0.3">
      <c r="A18" s="25">
        <v>373565</v>
      </c>
      <c r="B18" s="22" t="s">
        <v>112</v>
      </c>
      <c r="C18" s="5"/>
      <c r="D18" s="5" t="s">
        <v>57</v>
      </c>
      <c r="E18" s="30" t="s">
        <v>58</v>
      </c>
      <c r="F18" s="4" t="s">
        <v>91</v>
      </c>
      <c r="G18" s="26">
        <f>VLOOKUP(A:A,[1]Munka1!$A:$O,15,0)</f>
        <v>6999</v>
      </c>
      <c r="H18" s="27">
        <f>VLOOKUP(A:A,[1]Munka1!$A:$P,16,0)</f>
        <v>4408.818897637796</v>
      </c>
      <c r="I18" s="6"/>
    </row>
    <row r="19" spans="1:9" ht="126" customHeight="1" x14ac:dyDescent="0.3">
      <c r="A19" s="25">
        <v>373563</v>
      </c>
      <c r="B19" s="22" t="s">
        <v>107</v>
      </c>
      <c r="C19" s="5"/>
      <c r="D19" s="5" t="s">
        <v>55</v>
      </c>
      <c r="E19" s="30" t="s">
        <v>56</v>
      </c>
      <c r="F19" s="4" t="s">
        <v>90</v>
      </c>
      <c r="G19" s="26">
        <f>VLOOKUP(A:A,[1]Munka1!$A:$O,15,0)</f>
        <v>7999</v>
      </c>
      <c r="H19" s="27">
        <f>VLOOKUP(A:A,[1]Munka1!$A:$P,16,0)</f>
        <v>5038.7401574803152</v>
      </c>
      <c r="I19" s="34"/>
    </row>
    <row r="20" spans="1:9" s="2" customFormat="1" ht="126" customHeight="1" x14ac:dyDescent="0.3">
      <c r="A20" s="25">
        <v>373561</v>
      </c>
      <c r="B20" s="22" t="s">
        <v>107</v>
      </c>
      <c r="C20" s="5"/>
      <c r="D20" s="5" t="s">
        <v>51</v>
      </c>
      <c r="E20" s="30" t="s">
        <v>52</v>
      </c>
      <c r="F20" s="4" t="s">
        <v>88</v>
      </c>
      <c r="G20" s="26">
        <f>VLOOKUP(A:A,[1]Munka1!$A:$O,15,0)</f>
        <v>13999</v>
      </c>
      <c r="H20" s="27">
        <f>VLOOKUP(A:A,[1]Munka1!$A:$P,16,0)</f>
        <v>8818.2677165354326</v>
      </c>
      <c r="I20" s="6"/>
    </row>
    <row r="21" spans="1:9" s="2" customFormat="1" ht="126" customHeight="1" x14ac:dyDescent="0.3">
      <c r="A21" s="25">
        <v>373562</v>
      </c>
      <c r="B21" s="22" t="s">
        <v>107</v>
      </c>
      <c r="C21" s="5"/>
      <c r="D21" s="5" t="s">
        <v>53</v>
      </c>
      <c r="E21" s="30" t="s">
        <v>54</v>
      </c>
      <c r="F21" s="11" t="s">
        <v>89</v>
      </c>
      <c r="G21" s="26">
        <f>VLOOKUP(A:A,[1]Munka1!$A:$O,15,0)</f>
        <v>12999</v>
      </c>
      <c r="H21" s="27">
        <f>VLOOKUP(A:A,[1]Munka1!$A:$P,16,0)</f>
        <v>8700.1181102362207</v>
      </c>
      <c r="I21" s="6"/>
    </row>
    <row r="22" spans="1:9" ht="126" customHeight="1" x14ac:dyDescent="0.3">
      <c r="A22" s="25">
        <v>352633</v>
      </c>
      <c r="B22" s="22" t="s">
        <v>110</v>
      </c>
      <c r="C22" s="5"/>
      <c r="D22" s="5" t="s">
        <v>39</v>
      </c>
      <c r="E22" s="30" t="s">
        <v>40</v>
      </c>
      <c r="F22" s="4" t="s">
        <v>82</v>
      </c>
      <c r="G22" s="26">
        <f>VLOOKUP(A:A,[1]Munka1!$A:$O,15,0)</f>
        <v>32999</v>
      </c>
      <c r="H22" s="27">
        <f>VLOOKUP(A:A,[1]Munka1!$A:$P,16,0)</f>
        <v>22085.944881889765</v>
      </c>
      <c r="I22" s="34"/>
    </row>
    <row r="23" spans="1:9" s="2" customFormat="1" ht="126" customHeight="1" x14ac:dyDescent="0.3">
      <c r="A23" s="25">
        <v>352634</v>
      </c>
      <c r="B23" s="22" t="s">
        <v>111</v>
      </c>
      <c r="C23" s="5"/>
      <c r="D23" s="5" t="s">
        <v>41</v>
      </c>
      <c r="E23" s="30" t="s">
        <v>42</v>
      </c>
      <c r="F23" s="4" t="s">
        <v>83</v>
      </c>
      <c r="G23" s="26">
        <f>VLOOKUP(A:A,[1]Munka1!$A:$O,15,0)</f>
        <v>25999</v>
      </c>
      <c r="H23" s="27">
        <f>VLOOKUP(A:A,[1]Munka1!$A:$P,16,0)</f>
        <v>18424.488188976378</v>
      </c>
      <c r="I23" s="6"/>
    </row>
    <row r="24" spans="1:9" s="2" customFormat="1" ht="126" customHeight="1" x14ac:dyDescent="0.3">
      <c r="A24" s="5">
        <v>359793</v>
      </c>
      <c r="B24" s="22" t="s">
        <v>113</v>
      </c>
      <c r="C24" s="5"/>
      <c r="D24" s="5" t="s">
        <v>93</v>
      </c>
      <c r="E24" s="30" t="s">
        <v>92</v>
      </c>
      <c r="F24" s="4" t="s">
        <v>125</v>
      </c>
      <c r="G24" s="26">
        <v>109999</v>
      </c>
      <c r="H24" s="27">
        <v>82282.720000000001</v>
      </c>
      <c r="I24" s="6"/>
    </row>
    <row r="25" spans="1:9" ht="126" customHeight="1" x14ac:dyDescent="0.3">
      <c r="A25" s="25">
        <v>258857</v>
      </c>
      <c r="B25" s="22" t="s">
        <v>106</v>
      </c>
      <c r="C25" s="5"/>
      <c r="D25" s="5" t="s">
        <v>25</v>
      </c>
      <c r="E25" s="30" t="s">
        <v>26</v>
      </c>
      <c r="F25" s="4" t="s">
        <v>75</v>
      </c>
      <c r="G25" s="26">
        <f>VLOOKUP(A:A,[1]Munka1!$A:$O,15,0)</f>
        <v>7999</v>
      </c>
      <c r="H25" s="27">
        <f>VLOOKUP(A:A,[1]Munka1!$A:$P,16,0)</f>
        <v>5038.7401574803152</v>
      </c>
      <c r="I25" s="34"/>
    </row>
    <row r="26" spans="1:9" ht="126" customHeight="1" x14ac:dyDescent="0.3">
      <c r="A26" s="25">
        <v>258855</v>
      </c>
      <c r="B26" s="22" t="s">
        <v>104</v>
      </c>
      <c r="C26" s="5"/>
      <c r="D26" s="5" t="s">
        <v>21</v>
      </c>
      <c r="E26" s="30" t="s">
        <v>22</v>
      </c>
      <c r="F26" s="7" t="s">
        <v>73</v>
      </c>
      <c r="G26" s="26">
        <f>VLOOKUP(A:A,[1]Munka1!$A:$O,15,0)</f>
        <v>7999</v>
      </c>
      <c r="H26" s="27">
        <f>VLOOKUP(A:A,[1]Munka1!$A:$P,16,0)</f>
        <v>5038.7401574803152</v>
      </c>
      <c r="I26" s="34"/>
    </row>
    <row r="27" spans="1:9" ht="126" customHeight="1" x14ac:dyDescent="0.3">
      <c r="A27" s="25">
        <v>352388</v>
      </c>
      <c r="B27" s="22" t="s">
        <v>103</v>
      </c>
      <c r="C27" s="5"/>
      <c r="D27" s="5" t="s">
        <v>35</v>
      </c>
      <c r="E27" s="30" t="s">
        <v>36</v>
      </c>
      <c r="F27" s="4" t="s">
        <v>80</v>
      </c>
      <c r="G27" s="26">
        <f>VLOOKUP(A:A,[1]Munka1!$A:$O,15,0)</f>
        <v>10999</v>
      </c>
      <c r="H27" s="27">
        <f>VLOOKUP(A:A,[1]Munka1!$A:$P,16,0)</f>
        <v>7361.535433070866</v>
      </c>
      <c r="I27" s="34"/>
    </row>
    <row r="28" spans="1:9" ht="126.6" customHeight="1" x14ac:dyDescent="0.3">
      <c r="A28" s="5">
        <v>330222</v>
      </c>
      <c r="B28" s="22" t="s">
        <v>118</v>
      </c>
      <c r="C28" s="5"/>
      <c r="D28" s="5" t="s">
        <v>123</v>
      </c>
      <c r="E28" s="30" t="s">
        <v>116</v>
      </c>
      <c r="F28" s="4" t="s">
        <v>130</v>
      </c>
      <c r="G28" s="26">
        <f>VLOOKUP(A:A,[1]Munka1!$A:$O,15,0)</f>
        <v>11999</v>
      </c>
      <c r="H28" s="27">
        <f>VLOOKUP(A:A,[1]Munka1!$A:$P,16,0)</f>
        <v>7558.4251968503931</v>
      </c>
      <c r="I28" s="34"/>
    </row>
    <row r="29" spans="1:9" ht="126" customHeight="1" x14ac:dyDescent="0.3">
      <c r="A29" s="25">
        <v>258856</v>
      </c>
      <c r="B29" s="22" t="s">
        <v>105</v>
      </c>
      <c r="C29" s="5"/>
      <c r="D29" s="5" t="s">
        <v>23</v>
      </c>
      <c r="E29" s="30" t="s">
        <v>24</v>
      </c>
      <c r="F29" s="4" t="s">
        <v>74</v>
      </c>
      <c r="G29" s="26">
        <f>VLOOKUP(A:A,[1]Munka1!$A:$O,15,0)</f>
        <v>6999</v>
      </c>
      <c r="H29" s="27">
        <f>VLOOKUP(A:A,[1]Munka1!$A:$P,16,0)</f>
        <v>4408.818897637796</v>
      </c>
      <c r="I29" s="34"/>
    </row>
    <row r="30" spans="1:9" ht="126" customHeight="1" x14ac:dyDescent="0.3">
      <c r="A30" s="25">
        <v>352387</v>
      </c>
      <c r="B30" s="22" t="s">
        <v>109</v>
      </c>
      <c r="C30" s="5"/>
      <c r="D30" s="5" t="s">
        <v>33</v>
      </c>
      <c r="E30" s="30" t="s">
        <v>34</v>
      </c>
      <c r="F30" s="4" t="s">
        <v>79</v>
      </c>
      <c r="G30" s="26">
        <f>VLOOKUP(A:A,[1]Munka1!$A:$O,15,0)</f>
        <v>8999</v>
      </c>
      <c r="H30" s="27">
        <f>VLOOKUP(A:A,[1]Munka1!$A:$P,16,0)</f>
        <v>5668.6614173228345</v>
      </c>
      <c r="I30" s="34"/>
    </row>
    <row r="31" spans="1:9" ht="126.6" customHeight="1" x14ac:dyDescent="0.3">
      <c r="A31" s="5">
        <v>330221</v>
      </c>
      <c r="B31" s="22" t="s">
        <v>108</v>
      </c>
      <c r="C31" s="5"/>
      <c r="D31" s="5" t="s">
        <v>124</v>
      </c>
      <c r="E31" s="30" t="s">
        <v>117</v>
      </c>
      <c r="F31" s="4" t="s">
        <v>131</v>
      </c>
      <c r="G31" s="26">
        <f>VLOOKUP(A:A,[1]Munka1!$A:$O,15,0)</f>
        <v>7999</v>
      </c>
      <c r="H31" s="27">
        <f>VLOOKUP(A:A,[1]Munka1!$A:$P,16,0)</f>
        <v>5038.7401574803152</v>
      </c>
      <c r="I31" s="34"/>
    </row>
    <row r="32" spans="1:9" ht="126" customHeight="1" x14ac:dyDescent="0.3">
      <c r="A32" s="25">
        <v>352386</v>
      </c>
      <c r="B32" s="22" t="s">
        <v>108</v>
      </c>
      <c r="C32" s="5"/>
      <c r="D32" s="5" t="s">
        <v>31</v>
      </c>
      <c r="E32" s="30" t="s">
        <v>32</v>
      </c>
      <c r="F32" s="4" t="s">
        <v>78</v>
      </c>
      <c r="G32" s="26">
        <f>VLOOKUP(A:A,[1]Munka1!$A:$O,15,0)</f>
        <v>12999</v>
      </c>
      <c r="H32" s="27">
        <f>VLOOKUP(A:A,[1]Munka1!$A:$P,16,0)</f>
        <v>8188.3464566929142</v>
      </c>
      <c r="I32" s="34"/>
    </row>
    <row r="33" spans="1:9" ht="126" customHeight="1" x14ac:dyDescent="0.3">
      <c r="A33" s="5">
        <v>369900</v>
      </c>
      <c r="B33" s="22" t="s">
        <v>114</v>
      </c>
      <c r="C33" s="5"/>
      <c r="D33" s="5" t="s">
        <v>120</v>
      </c>
      <c r="E33" s="30" t="s">
        <v>95</v>
      </c>
      <c r="F33" s="4" t="s">
        <v>127</v>
      </c>
      <c r="G33" s="26">
        <f>VLOOKUP(A:A,[1]Munka1!$A:$O,15,0)</f>
        <v>3999</v>
      </c>
      <c r="H33" s="27">
        <f>VLOOKUP(A:A,[1]Munka1!$A:$P,16,0)</f>
        <v>2519.0551181102364</v>
      </c>
      <c r="I33" s="34"/>
    </row>
    <row r="34" spans="1:9" ht="126" customHeight="1" x14ac:dyDescent="0.3">
      <c r="A34" s="5">
        <v>307218</v>
      </c>
      <c r="B34" s="22" t="s">
        <v>114</v>
      </c>
      <c r="C34" s="5"/>
      <c r="D34" s="5" t="s">
        <v>121</v>
      </c>
      <c r="E34" s="30" t="s">
        <v>96</v>
      </c>
      <c r="F34" s="4" t="s">
        <v>128</v>
      </c>
      <c r="G34" s="26">
        <f>VLOOKUP(A:A,[1]Munka1!$A:$O,15,0)</f>
        <v>3999</v>
      </c>
      <c r="H34" s="27">
        <f>VLOOKUP(A:A,[1]Munka1!$A:$P,16,0)</f>
        <v>2519.0551181102364</v>
      </c>
      <c r="I34" s="34"/>
    </row>
    <row r="35" spans="1:9" ht="126" customHeight="1" x14ac:dyDescent="0.3">
      <c r="A35" s="5">
        <v>369899</v>
      </c>
      <c r="B35" s="22" t="s">
        <v>115</v>
      </c>
      <c r="C35" s="5"/>
      <c r="D35" s="5" t="s">
        <v>122</v>
      </c>
      <c r="E35" s="30" t="s">
        <v>97</v>
      </c>
      <c r="F35" s="4" t="s">
        <v>129</v>
      </c>
      <c r="G35" s="26">
        <f>VLOOKUP(A:A,[1]Munka1!$A:$O,15,0)</f>
        <v>5999</v>
      </c>
      <c r="H35" s="27">
        <f>VLOOKUP(A:A,[1]Munka1!$A:$P,16,0)</f>
        <v>3778.8976377952758</v>
      </c>
      <c r="I35" s="34"/>
    </row>
    <row r="36" spans="1:9" ht="127.8" customHeight="1" x14ac:dyDescent="0.3">
      <c r="A36" s="5">
        <v>369898</v>
      </c>
      <c r="B36" s="22" t="s">
        <v>114</v>
      </c>
      <c r="C36" s="5"/>
      <c r="D36" s="5" t="s">
        <v>119</v>
      </c>
      <c r="E36" s="30" t="s">
        <v>94</v>
      </c>
      <c r="F36" s="4" t="s">
        <v>126</v>
      </c>
      <c r="G36" s="26">
        <f>VLOOKUP(A:A,[1]Munka1!$A:$O,15,0)</f>
        <v>9999</v>
      </c>
      <c r="H36" s="27">
        <f>VLOOKUP(A:A,[1]Munka1!$A:$P,16,0)</f>
        <v>6298.5826771653547</v>
      </c>
      <c r="I36" s="34"/>
    </row>
  </sheetData>
  <autoFilter ref="A1:H32" xr:uid="{2738B4F2-92B0-416D-98EE-70854148FAED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Fűtés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Szabados Gábor</dc:creator>
  <cp:lastModifiedBy>Arnóczi Zoltán</cp:lastModifiedBy>
  <dcterms:created xsi:type="dcterms:W3CDTF">2024-08-13T10:25:40Z</dcterms:created>
  <dcterms:modified xsi:type="dcterms:W3CDTF">2024-09-09T13:41:10Z</dcterms:modified>
</cp:coreProperties>
</file>